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9阜阳市建投启悦项目交付活动物料采购\02采购文件\"/>
    </mc:Choice>
  </mc:AlternateContent>
  <bookViews>
    <workbookView windowWidth="27945" windowHeight="11925"/>
  </bookViews>
  <sheets>
    <sheet name="Sheet1" sheetId="1" r:id="rId1"/>
  </sheets>
  <definedNames>
    <definedName name="_xlnm.Print_Area" localSheetId="0">Sheet1!$A$1:$K$75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4" name="ID_1E87BE275B3847019E6798DCA2BDE47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53465" y="29022675"/>
          <a:ext cx="5981700" cy="51308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<sst xmlns="http://schemas.openxmlformats.org/spreadsheetml/2006/main" count="322" uniqueCount="186">
  <si>
    <t>阜阳市建投启悦项目交付活动物料采购清单</t>
  </si>
  <si>
    <t>序号</t>
  </si>
  <si>
    <t>区域/分类</t>
  </si>
  <si>
    <t>内容</t>
  </si>
  <si>
    <t>具体内容及信息详述</t>
  </si>
  <si>
    <t>单位</t>
  </si>
  <si>
    <t>数量</t>
  </si>
  <si>
    <t xml:space="preserve">具体要求 </t>
  </si>
  <si>
    <t>购置形式</t>
  </si>
  <si>
    <t>不含税单价(元)</t>
  </si>
  <si>
    <t>不含税合价(元)</t>
  </si>
  <si>
    <t>示意图</t>
  </si>
  <si>
    <t>交付办理区域</t>
  </si>
  <si>
    <t>定制交付篷房</t>
  </si>
  <si>
    <t>个</t>
  </si>
  <si>
    <t>尺寸：15*30M，高度4M（尖角位置高6.4M）
篷布材质：双面涂层PVC刀刮布
颜色：与交付主题色匹配（面向客户面为紫色、其余位置为红色）
支撑体系：铝合金框架
篷房：四周合围，密闭形式
画面：启悦交付主题KV延伸画面</t>
  </si>
  <si>
    <t>租赁三天</t>
  </si>
  <si>
    <t>空调</t>
  </si>
  <si>
    <t>台</t>
  </si>
  <si>
    <t>美的、格力、大金等同档次3匹柜机空调
满氟状态租赁三天</t>
  </si>
  <si>
    <t>照明白炽灯</t>
  </si>
  <si>
    <t>200瓦方形节能灯</t>
  </si>
  <si>
    <t>客户正向推广活动桁架</t>
  </si>
  <si>
    <t>桁架尺寸：3M*3M
桁架画面材质：黑胶喷绘材质</t>
  </si>
  <si>
    <t>交付流程桁架</t>
  </si>
  <si>
    <t>交付证件展示桁架</t>
  </si>
  <si>
    <t>客户签到区立屏展架</t>
  </si>
  <si>
    <t>展架材质：铝合金展架
展架尺寸：0.8M*2M
画面尺寸、材质：0.8M*2M、双面龙卡板</t>
  </si>
  <si>
    <t>客户等候区桁架</t>
  </si>
  <si>
    <t>桁架尺寸：3M*3M
桁架画面材质：黑胶车贴材质</t>
  </si>
  <si>
    <t>地产财务区桁架</t>
  </si>
  <si>
    <t>物业财务区桁架</t>
  </si>
  <si>
    <t>物业资料区桁架</t>
  </si>
  <si>
    <t>礼品、钥匙区桁架</t>
  </si>
  <si>
    <t>铝合金金属货架</t>
  </si>
  <si>
    <t>组</t>
  </si>
  <si>
    <t>材质：铝合金金属货架
尺寸：2M*2M*60CM
备注：层距可调节、层板共4层</t>
  </si>
  <si>
    <t>客户大使区立屏展架</t>
  </si>
  <si>
    <t>签到长条桌（含桌布）</t>
  </si>
  <si>
    <t>张</t>
  </si>
  <si>
    <r>
      <rPr>
        <sz val="11"/>
        <rFont val="黑体"/>
        <charset val="134"/>
      </rPr>
      <t>桌子尺寸：0.5M*2M、高75cm
桌布材质：紫色纺织类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>（亚麻/冰丝/棉混纺/雪尼尔/涤纶）材质，含蝴蝶结（桌布白色、蝴蝶结紫色）</t>
    </r>
  </si>
  <si>
    <t>酒店椅（含椅套）</t>
  </si>
  <si>
    <t>把</t>
  </si>
  <si>
    <r>
      <rPr>
        <sz val="11"/>
        <rFont val="黑体"/>
        <charset val="134"/>
      </rPr>
      <t>尺寸：总高93cm、深50cm、椅面高47cm
椅套：紫色纺织类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>（亚麻/冰丝/棉混纺/雪尼尔/涤纶）材质（椅套白色、蝴蝶结紫色）</t>
    </r>
  </si>
  <si>
    <t>地毯</t>
  </si>
  <si>
    <t>平方</t>
  </si>
  <si>
    <t>紫色地毯，厚度0.6MM</t>
  </si>
  <si>
    <t>签到圆形臂贴</t>
  </si>
  <si>
    <t>尺寸：直径8cm
颜色：红色、紫色、金色，每个颜色数字1-150号</t>
  </si>
  <si>
    <t>采购</t>
  </si>
  <si>
    <t>一米线</t>
  </si>
  <si>
    <t>材质：304不锈钢
高度：0.5M</t>
  </si>
  <si>
    <t>打印机</t>
  </si>
  <si>
    <t>惠普、佳能、爱普生同品牌，打印机
大型打印机，尺寸：60cm*60cm*80cm</t>
  </si>
  <si>
    <t>矿泉水</t>
  </si>
  <si>
    <t>箱</t>
  </si>
  <si>
    <t>品牌：哇哈哈
型号：500毫升、24瓶/箱</t>
  </si>
  <si>
    <t>冷餐区</t>
  </si>
  <si>
    <t>天</t>
  </si>
  <si>
    <t>冷餐区每日配置标准
人员配置：甜点师1人，女性、具有亲和力、工作时间（早晨7:30-下午18:00，中间不休息）驻场
冷餐每日需求：100个纸杯蛋糕、100个丝绒蛋糕、50斤水果（香蕉、火龙果、哈密瓜、圣女果、枣等≥五种拼盘，上述水果单类≥10斤）、50斤袋装零食（每日坚果经典款、三只松鼠组合：包含多味花生、开心果、芒果干、蔓越莓干、山楂卷、倒蒸红薯干、蜂蜜梅饼、臻芯曲奇、雪花酥、奶盐小圆饼、华夫饼、沙琪玛等；每日坚果、三只松鼠各25斤）</t>
  </si>
  <si>
    <t>工作人员驻场三天
冷餐采购</t>
  </si>
  <si>
    <t>停车导视桁架</t>
  </si>
  <si>
    <t>桁架尺寸：4M*6M
桁架画面材质：黑胶车贴材质</t>
  </si>
  <si>
    <t>同上述桁架示意</t>
  </si>
  <si>
    <t>矩形道旗（含固定基础）</t>
  </si>
  <si>
    <t>面</t>
  </si>
  <si>
    <t>尺寸：50cm*150cm；铝合金旗杆高3M
材质：亚纺布材质
备注：道路两侧，间隔20M布置</t>
  </si>
  <si>
    <t>主入口包装</t>
  </si>
  <si>
    <t>主入口DP小景</t>
  </si>
  <si>
    <t>DP小景材质：铝合金骨架+PVC板材+户外背胶（或喷绘布）
尺寸：4M*3M，厚度50cm
备注：PVC仿真花艺，具体形式以甲方要求为准</t>
  </si>
  <si>
    <t>PVC花柱高级感仿真绢花</t>
  </si>
  <si>
    <t xml:space="preserve">花柱形式：木工板骨架+黑胶画面+艺术花艺点缀
花柱尺寸：高110cm、内径尺寸20cm
花艺形式：顶部花球+垂挂式+仿真花艺（≥4种）+仿真绿藤+垂挂尺寸约30cm
</t>
  </si>
  <si>
    <t>园区入口</t>
  </si>
  <si>
    <t>迎宾地毯</t>
  </si>
  <si>
    <t>预计尺寸60*3M</t>
  </si>
  <si>
    <t>平</t>
  </si>
  <si>
    <t>主线树木装饰</t>
  </si>
  <si>
    <t>装饰树挂PVC双面印刷+流苏</t>
  </si>
  <si>
    <t>材质：PVC材质
尺寸：6cm*12cm，流苏</t>
  </si>
  <si>
    <t>玻璃风铃+吊牌</t>
  </si>
  <si>
    <t>材质：玻璃
尺寸：直径8cm</t>
  </si>
  <si>
    <t>树脂树挂装饰</t>
  </si>
  <si>
    <t>材质：树脂模具类
尺寸：40cm规格
动物形式：松鼠、树懒、啄木鸟各10个
备注：颜色鲜艳、动作造型舒展、不要绿色</t>
  </si>
  <si>
    <t>不锈钢树挂装饰</t>
  </si>
  <si>
    <t>材质：树脂模具类
尺寸：40cm规格
动物形式：金属镂空蝴蝶、金属制风铃、金属镂空小鸟
此项以甲方实际需求为准</t>
  </si>
  <si>
    <t>草坪灌木丛装饰</t>
  </si>
  <si>
    <t>树脂动物装饰40cm规格</t>
  </si>
  <si>
    <t>只</t>
  </si>
  <si>
    <t>材质：树脂模具类
尺寸：40cm规格
动物形式：兔子探头、小鹿回首、小鹿跃起、兔子蹦跳等
备注：颜色鲜艳、动作造型舒展、不要绿色</t>
  </si>
  <si>
    <t>树脂动物装饰30cm规格</t>
  </si>
  <si>
    <t>材质：树脂模具类
尺寸：30cm规格
动物形式：兔子探头、小鹿回首、小鹿跃起、兔子蹦跳等
备注：颜色鲜艳、动作造型舒展、不要绿色</t>
  </si>
  <si>
    <t>不锈钢群像动作装饰</t>
  </si>
  <si>
    <t>材质：不锈钢造型
尺寸：10cm-60cm
动物形式：鹿群、松鼠群等
备注：具体以甲方要求为准</t>
  </si>
  <si>
    <t>紫色风车四叶</t>
  </si>
  <si>
    <t>材质：PVC材质
风车尺寸46cm  搭配56cm木杆</t>
  </si>
  <si>
    <t>马卡龙风车七色混搭四叶</t>
  </si>
  <si>
    <t>水景小景</t>
  </si>
  <si>
    <t>景观水景DP</t>
  </si>
  <si>
    <t>具体包含如下内容：
1、不锈钢造型月亮，尺寸2.4M
2、不锈钢游鱼分布两侧，7条不锈钢材质；游鱼尺寸15-30cm
3、不锈钢荷花30-50cM高度，5支；60-90cm，7支
备注：采购活体金色鲤鱼30条（6cm-10cm左右）
具体以甲方实际要求为准</t>
  </si>
  <si>
    <t>中央景观带</t>
  </si>
  <si>
    <t>中央景观带DP小景</t>
  </si>
  <si>
    <t>DP小景材质：铝合金骨架+PVC板材+户外背胶（或喷绘布）
尺寸：4M高*5M宽，厚度50cm
欢迎回家（含英文）航空板2.4m艺术字+紫色亚克力立柱+pvc板
备注：PVC仿真花艺，具体形式以甲方要求为准</t>
  </si>
  <si>
    <t>单元门把手门套</t>
  </si>
  <si>
    <t>对</t>
  </si>
  <si>
    <r>
      <rPr>
        <sz val="11"/>
        <rFont val="黑体"/>
        <charset val="134"/>
      </rPr>
      <t>材质：涤纶绢布或雪纺混纺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 xml:space="preserve">
尺寸：40cm长</t>
    </r>
  </si>
  <si>
    <t>单元门玻璃双面透色贴，
单个单元预计2平方米</t>
  </si>
  <si>
    <t>黑胶车贴腰线</t>
  </si>
  <si>
    <t>电梯贴，黑胶车贴0.8*2.1  36f</t>
  </si>
  <si>
    <t>份</t>
  </si>
  <si>
    <t>材质：黑胶车贴
尺寸：总尺寸0.9*2.1M,电梯为对门开启</t>
  </si>
  <si>
    <t>入户门布置</t>
  </si>
  <si>
    <t>剪裁形式+卷轴 （含挂钩）</t>
  </si>
  <si>
    <t>材质：PVC卷轴+绒布+流苏
尺寸：30cm*60cm
内含金粉、花片</t>
  </si>
  <si>
    <t>阳台装饰</t>
  </si>
  <si>
    <t>中国结及飘带</t>
  </si>
  <si>
    <t>户</t>
  </si>
  <si>
    <t>中国结尺寸：72*125cm</t>
  </si>
  <si>
    <t>其他</t>
  </si>
  <si>
    <t>挂脖工作证</t>
  </si>
  <si>
    <t>PVC挂脖工作证</t>
  </si>
  <si>
    <t>PVC材质</t>
  </si>
  <si>
    <t>验房师马甲</t>
  </si>
  <si>
    <t>定制交付马甲</t>
  </si>
  <si>
    <t>件</t>
  </si>
  <si>
    <t>定制马甲带logo（XXL）</t>
  </si>
  <si>
    <t>交房通知书邮寄</t>
  </si>
  <si>
    <t>EMS邮寄交房通知书</t>
  </si>
  <si>
    <t>EMS交付通知书含回执单</t>
  </si>
  <si>
    <t>交房通知书</t>
  </si>
  <si>
    <t>交付通知书打印</t>
  </si>
  <si>
    <t>交付通知书A4纸（粉纸）打印</t>
  </si>
  <si>
    <t>摄影</t>
  </si>
  <si>
    <t>著名房产拍摄摄影师，精修20张-25张</t>
  </si>
  <si>
    <t>场</t>
  </si>
  <si>
    <t>合作TOP50（近五年综合排名）头部房产企业，合作次数≥5次；使用前甲方确认过往拍摄效果，以甲方确认启用为准</t>
  </si>
  <si>
    <t>活动照片</t>
  </si>
  <si>
    <t>摄像</t>
  </si>
  <si>
    <t>著名房产摄像师，4K 30秒 视频拍摄剪辑1条</t>
  </si>
  <si>
    <t>活动视频</t>
  </si>
  <si>
    <t>航拍</t>
  </si>
  <si>
    <t>大疆无人机4K视频拍摄（含剪辑）</t>
  </si>
  <si>
    <t>循环喇叭</t>
  </si>
  <si>
    <t>扩音器</t>
  </si>
  <si>
    <t>便携式扩音器</t>
  </si>
  <si>
    <t>办公物料</t>
  </si>
  <si>
    <t>得力A4写字板</t>
  </si>
  <si>
    <t>品牌：得力
型号：A4写字板</t>
  </si>
  <si>
    <t>黑色铁马</t>
  </si>
  <si>
    <t>材质：不锈钢
尺寸：1.5M*1M</t>
  </si>
  <si>
    <t>得力中性笔</t>
  </si>
  <si>
    <t>盒</t>
  </si>
  <si>
    <t>品牌：得力
型号：0.5mm中性笔、12支/盒</t>
  </si>
  <si>
    <t>得力A4纸</t>
  </si>
  <si>
    <t>品牌：得力
型号：A4纸，500张/包、5包/箱</t>
  </si>
  <si>
    <t>得力PVA固体胶；</t>
  </si>
  <si>
    <t>支</t>
  </si>
  <si>
    <r>
      <rPr>
        <sz val="11"/>
        <rFont val="黑体"/>
        <charset val="134"/>
      </rPr>
      <t>品牌：得力
型号：9g（型号 7121）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>：约 80×20×80 mm</t>
    </r>
  </si>
  <si>
    <t>得力省力型订书机</t>
  </si>
  <si>
    <r>
      <rPr>
        <sz val="11"/>
        <rFont val="Times New Roman"/>
        <charset val="134"/>
      </rPr>
      <t>‌</t>
    </r>
    <r>
      <rPr>
        <sz val="11"/>
        <rFont val="黑体"/>
        <charset val="134"/>
      </rPr>
      <t>品牌：得力
型号：0329 / 0329PRO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>（标准型，适用 12#钉）：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>14.6 cm × 9 cm</t>
    </r>
    <r>
      <rPr>
        <sz val="11"/>
        <rFont val="Times New Roman"/>
        <charset val="134"/>
      </rPr>
      <t>‌</t>
    </r>
  </si>
  <si>
    <t>得力省力型订书机-订书针</t>
  </si>
  <si>
    <r>
      <rPr>
        <sz val="11"/>
        <rFont val="Times New Roman"/>
        <charset val="134"/>
      </rPr>
      <t>‌</t>
    </r>
    <r>
      <rPr>
        <sz val="11"/>
        <rFont val="黑体"/>
        <charset val="134"/>
      </rPr>
      <t>品牌：得力
型号：适用上述订书针</t>
    </r>
  </si>
  <si>
    <t>得力金属回形针；单盒100个</t>
  </si>
  <si>
    <r>
      <rPr>
        <sz val="11"/>
        <rFont val="Times New Roman"/>
        <charset val="134"/>
      </rPr>
      <t>‌</t>
    </r>
    <r>
      <rPr>
        <sz val="11"/>
        <rFont val="黑体"/>
        <charset val="134"/>
      </rPr>
      <t>品牌：得力
型号：回形针</t>
    </r>
  </si>
  <si>
    <t>插板（公牛）6插5米（609）</t>
  </si>
  <si>
    <r>
      <rPr>
        <sz val="11"/>
        <rFont val="Times New Roman"/>
        <charset val="134"/>
      </rPr>
      <t>‌</t>
    </r>
    <r>
      <rPr>
        <sz val="11"/>
        <rFont val="黑体"/>
        <charset val="134"/>
      </rPr>
      <t>品牌：公牛
型号：6插、5m</t>
    </r>
  </si>
  <si>
    <t>记号笔</t>
  </si>
  <si>
    <r>
      <rPr>
        <sz val="11"/>
        <rFont val="Times New Roman"/>
        <charset val="134"/>
      </rPr>
      <t>‌</t>
    </r>
    <r>
      <rPr>
        <sz val="11"/>
        <rFont val="黑体"/>
        <charset val="134"/>
      </rPr>
      <t>品牌：得力
型号：S550 单头油性记号笔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>：约 145–150mm × 14–15mm（直径）</t>
    </r>
  </si>
  <si>
    <t>计算器</t>
  </si>
  <si>
    <r>
      <rPr>
        <sz val="11"/>
        <rFont val="Times New Roman"/>
        <charset val="134"/>
      </rPr>
      <t>‌</t>
    </r>
    <r>
      <rPr>
        <sz val="11"/>
        <rFont val="黑体"/>
        <charset val="134"/>
      </rPr>
      <t>品牌：得力
型号：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>DL-837Y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 xml:space="preserve">：149×120×45 - 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>DL-1532</t>
    </r>
    <r>
      <rPr>
        <sz val="11"/>
        <rFont val="Times New Roman"/>
        <charset val="134"/>
      </rPr>
      <t>‌</t>
    </r>
  </si>
  <si>
    <t>50厘米尺子  不锈钢标准尺</t>
  </si>
  <si>
    <t>50cm不锈钢尺子</t>
  </si>
  <si>
    <t>燕尾夹（小）15mm/60只</t>
  </si>
  <si>
    <t>燕尾夹（中）19mm/40只</t>
  </si>
  <si>
    <t>燕尾夹（大）25mm/48只</t>
  </si>
  <si>
    <t>塑料收纳盒</t>
  </si>
  <si>
    <t>材质：塑料
尺寸：如示意图
带把手、带轮子</t>
  </si>
  <si>
    <t>钥匙箱</t>
  </si>
  <si>
    <t>定制钥匙箱</t>
  </si>
  <si>
    <r>
      <rPr>
        <sz val="11"/>
        <rFont val="黑体"/>
        <charset val="134"/>
      </rPr>
      <t>材质：手提仪式交房盒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>（PU 皮+硬纸礼盒）
尺寸：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>352×262×77mm</t>
    </r>
    <r>
      <rPr>
        <sz val="11"/>
        <rFont val="Times New Roman"/>
        <charset val="134"/>
      </rPr>
      <t>‌</t>
    </r>
    <r>
      <rPr>
        <sz val="11"/>
        <rFont val="黑体"/>
        <charset val="134"/>
      </rPr>
      <t xml:space="preserve">
备注：定制钥匙箱，包含项目logo、项目名称、钥匙箱内放置檀香</t>
    </r>
  </si>
  <si>
    <t>餐饮费</t>
  </si>
  <si>
    <t>老乡鸡 （快餐 1荤1素1饭1汤）</t>
  </si>
  <si>
    <t>A梅菜扣肉，菜苔，西红柿蛋汤
B酸菜鱼，西红柿鸡蛋，紫菜蛋花汤
C狮子头，红烧茄子，西红柿蛋汤
D香辣鸡杂，西红柿鸡蛋，紫菜汤花汤
E剁椒鱼头 酸辣土豆丝 西红柿蛋汤
F竹笋蒸鸡翅 农家蒸蛋 西红柿蛋汤
每日具体组合形式及数量，以甲方通知为准</t>
  </si>
  <si>
    <t>不含税合计(元)</t>
  </si>
  <si>
    <t xml:space="preserve">税金(元)（税率：%） </t>
  </si>
  <si>
    <t>含税总价(元)</t>
  </si>
  <si>
    <t>注意事项：
1、清单内“租赁”项已备注租赁周期为三天，进场安装时间及撤场时间由活动公司自行考量；租赁时间原则上为三天，具体时间以我司通知为准；报价时需明确不同物资租赁天数不同的计费标准，以便于后期结算。
2、本次交付色系为紫色系，具体以我司设计为准；参考图内部分示意图色非最终需求效果；
3、本次交付设置DP小景，示意图仅为参考；具体DP呈现形式以我司需求为准，中标单位中标后与我司进行确认；
4、本次交付清单内EMS邮寄数量为整体数量，后续新增满足交付条件客户，活动公司配合进行EMS交付通知书邮寄工作；
5、本次交付清单内餐饮为组合餐饮，每日具体数量、具体套餐标准以我司前一天通知时间为准；
6、本次交付清单数量为暂定数量，具体需求数量以我司通知及实际验收为准。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</si>
</sst>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黑体"/>
      <charset val="134"/>
    </font>
    <font>
      <b/>
      <sz val="11"/>
      <color theme="1"/>
      <name val="黑体"/>
      <charset val="134"/>
    </font>
    <font>
      <b/>
      <sz val="20"/>
      <color theme="1"/>
      <name val="黑体"/>
      <charset val="134"/>
    </font>
    <font>
      <b/>
      <sz val="16"/>
      <color theme="1"/>
      <name val="黑体"/>
      <charset val="134"/>
    </font>
    <font>
      <b/>
      <sz val="11"/>
      <name val="黑体"/>
      <charset val="134"/>
    </font>
    <font>
      <b/>
      <sz val="12"/>
      <color theme="1"/>
      <name val="黑体"/>
      <charset val="134"/>
    </font>
    <font>
      <sz val="11"/>
      <color theme="1" tint="0.05"/>
      <name val="黑体"/>
      <charset val="134"/>
    </font>
    <font>
      <sz val="11"/>
      <color rgb="FFFF0000"/>
      <name val="黑体"/>
      <charset val="134"/>
    </font>
    <font>
      <sz val="1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 applyBorder="0" applyProtection="0"/>
    <xf numFmtId="0" fontId="32" fillId="0" borderId="0" applyBorder="0"/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Fill="1" applyBorder="1" applyAlignment="1" applyProtection="1">
      <alignment vertical="center" wrapText="1"/>
      <protection hidden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vertical="center" wrapText="1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0" fontId="1" fillId="0" borderId="1" xfId="0" applyFont="1" applyBorder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Protection="1">
      <alignment vertical="center"/>
    </xf>
    <xf numFmtId="0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2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left" vertical="center" wrapText="1"/>
      <protection hidden="1"/>
    </xf>
    <xf numFmtId="0" fontId="0" fillId="0" borderId="0" xfId="0" applyProtection="1">
      <alignment vertical="center"/>
    </xf>
    <xf numFmtId="0" fontId="11" fillId="0" borderId="0" xfId="0" applyFo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NumberFormat="1" applyFont="1" applyProtection="1">
      <alignment vertical="center"/>
    </xf>
    <xf numFmtId="176" fontId="1" fillId="0" borderId="0" xfId="0" applyNumberFormat="1" applyFont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TVCUE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50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jpe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1755140</xdr:colOff>
      <xdr:row>44</xdr:row>
      <xdr:rowOff>462280</xdr:rowOff>
    </xdr:from>
    <xdr:to>
      <xdr:col>10</xdr:col>
      <xdr:colOff>2583815</xdr:colOff>
      <xdr:row>44</xdr:row>
      <xdr:rowOff>1052830</xdr:rowOff>
    </xdr:to>
    <xdr:pic>
      <xdr:nvPicPr>
        <xdr:cNvPr id="4" name="图片 3" descr="screenshot_20250925_0858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07160" y="40327580"/>
          <a:ext cx="828675" cy="590550"/>
        </a:xfrm>
        <a:prstGeom prst="rect">
          <a:avLst/>
        </a:prstGeom>
      </xdr:spPr>
    </xdr:pic>
    <xdr:clientData/>
  </xdr:twoCellAnchor>
  <xdr:twoCellAnchor editAs="oneCell">
    <xdr:from>
      <xdr:col>10</xdr:col>
      <xdr:colOff>1005205</xdr:colOff>
      <xdr:row>70</xdr:row>
      <xdr:rowOff>127000</xdr:rowOff>
    </xdr:from>
    <xdr:to>
      <xdr:col>10</xdr:col>
      <xdr:colOff>1776730</xdr:colOff>
      <xdr:row>70</xdr:row>
      <xdr:rowOff>1088390</xdr:rowOff>
    </xdr:to>
    <xdr:pic>
      <xdr:nvPicPr>
        <xdr:cNvPr id="7" name="图片 6" descr="d6536b44fb00266f8b9b1db351c3b1c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357225" y="63220600"/>
          <a:ext cx="771525" cy="961390"/>
        </a:xfrm>
        <a:prstGeom prst="rect">
          <a:avLst/>
        </a:prstGeom>
      </xdr:spPr>
    </xdr:pic>
    <xdr:clientData/>
  </xdr:twoCellAnchor>
  <xdr:twoCellAnchor editAs="oneCell">
    <xdr:from>
      <xdr:col>10</xdr:col>
      <xdr:colOff>566420</xdr:colOff>
      <xdr:row>44</xdr:row>
      <xdr:rowOff>352425</xdr:rowOff>
    </xdr:from>
    <xdr:to>
      <xdr:col>10</xdr:col>
      <xdr:colOff>1414145</xdr:colOff>
      <xdr:row>44</xdr:row>
      <xdr:rowOff>1136650</xdr:rowOff>
    </xdr:to>
    <xdr:pic>
      <xdr:nvPicPr>
        <xdr:cNvPr id="5" name="ID_B66A8B06BF754D8B943F1CAA568DA3CE" descr="screenshot_20250925_0857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918440" y="40217725"/>
          <a:ext cx="847725" cy="784225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70</xdr:row>
      <xdr:rowOff>104775</xdr:rowOff>
    </xdr:from>
    <xdr:to>
      <xdr:col>10</xdr:col>
      <xdr:colOff>921385</xdr:colOff>
      <xdr:row>70</xdr:row>
      <xdr:rowOff>1031875</xdr:rowOff>
    </xdr:to>
    <xdr:pic>
      <xdr:nvPicPr>
        <xdr:cNvPr id="8" name="图片 7" descr="7cd72e5dfaf500da46d12c57d220c084"/>
        <xdr:cNvPicPr>
          <a:picLocks noChangeAspect="1"/>
        </xdr:cNvPicPr>
      </xdr:nvPicPr>
      <xdr:blipFill>
        <a:blip r:embed="rId4"/>
        <a:srcRect t="21955"/>
        <a:stretch>
          <a:fillRect/>
        </a:stretch>
      </xdr:blipFill>
      <xdr:spPr>
        <a:xfrm>
          <a:off x="12382500" y="63198375"/>
          <a:ext cx="890905" cy="9271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385445</xdr:colOff>
      <xdr:row>27</xdr:row>
      <xdr:rowOff>50165</xdr:rowOff>
    </xdr:from>
    <xdr:to>
      <xdr:col>10</xdr:col>
      <xdr:colOff>1405255</xdr:colOff>
      <xdr:row>28</xdr:row>
      <xdr:rowOff>13970</xdr:rowOff>
    </xdr:to>
    <xdr:pic>
      <xdr:nvPicPr>
        <xdr:cNvPr id="37" name="ID_8C7E5C31E05F4A3ABB42E272DA2AB24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737465" y="21144865"/>
          <a:ext cx="1019810" cy="1170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1668145</xdr:colOff>
      <xdr:row>27</xdr:row>
      <xdr:rowOff>201930</xdr:rowOff>
    </xdr:from>
    <xdr:to>
      <xdr:col>10</xdr:col>
      <xdr:colOff>3299460</xdr:colOff>
      <xdr:row>27</xdr:row>
      <xdr:rowOff>1119505</xdr:rowOff>
    </xdr:to>
    <xdr:pic>
      <xdr:nvPicPr>
        <xdr:cNvPr id="40" name="ID_3712175E8106439FB83A34776B62DA8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4020165" y="21296630"/>
          <a:ext cx="1631315" cy="917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977265</xdr:colOff>
      <xdr:row>26</xdr:row>
      <xdr:rowOff>25400</xdr:rowOff>
    </xdr:from>
    <xdr:to>
      <xdr:col>10</xdr:col>
      <xdr:colOff>2807335</xdr:colOff>
      <xdr:row>26</xdr:row>
      <xdr:rowOff>1195705</xdr:rowOff>
    </xdr:to>
    <xdr:pic>
      <xdr:nvPicPr>
        <xdr:cNvPr id="23" name="ID_D19EA47B544D46649808F6BEB4F8BB3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329285" y="19913600"/>
          <a:ext cx="1830070" cy="1170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701675</xdr:colOff>
      <xdr:row>2</xdr:row>
      <xdr:rowOff>24765</xdr:rowOff>
    </xdr:from>
    <xdr:to>
      <xdr:col>10</xdr:col>
      <xdr:colOff>3082290</xdr:colOff>
      <xdr:row>2</xdr:row>
      <xdr:rowOff>1606550</xdr:rowOff>
    </xdr:to>
    <xdr:pic>
      <xdr:nvPicPr>
        <xdr:cNvPr id="6" name="ID_0ACCE6ED07064906A8F155005AD91E2F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053695" y="977265"/>
          <a:ext cx="2380615" cy="158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1680845</xdr:colOff>
      <xdr:row>3</xdr:row>
      <xdr:rowOff>24765</xdr:rowOff>
    </xdr:from>
    <xdr:to>
      <xdr:col>10</xdr:col>
      <xdr:colOff>2103120</xdr:colOff>
      <xdr:row>3</xdr:row>
      <xdr:rowOff>560705</xdr:rowOff>
    </xdr:to>
    <xdr:pic>
      <xdr:nvPicPr>
        <xdr:cNvPr id="10" name="ID_0F5097F034C94354AE6FBB5DAB691D4B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4032865" y="2590165"/>
          <a:ext cx="422275" cy="535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1522730</xdr:colOff>
      <xdr:row>4</xdr:row>
      <xdr:rowOff>24765</xdr:rowOff>
    </xdr:from>
    <xdr:to>
      <xdr:col>10</xdr:col>
      <xdr:colOff>2261870</xdr:colOff>
      <xdr:row>4</xdr:row>
      <xdr:rowOff>560705</xdr:rowOff>
    </xdr:to>
    <xdr:pic>
      <xdr:nvPicPr>
        <xdr:cNvPr id="11" name="ID_1209858D2C7C41218701C5DB8C72863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3874750" y="3161665"/>
          <a:ext cx="739140" cy="535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1373505</xdr:colOff>
      <xdr:row>5</xdr:row>
      <xdr:rowOff>24765</xdr:rowOff>
    </xdr:from>
    <xdr:to>
      <xdr:col>10</xdr:col>
      <xdr:colOff>2411095</xdr:colOff>
      <xdr:row>5</xdr:row>
      <xdr:rowOff>560070</xdr:rowOff>
    </xdr:to>
    <xdr:pic>
      <xdr:nvPicPr>
        <xdr:cNvPr id="13" name="ID_324A119C41D443C3ADA83CF4ECECF8F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3725525" y="3733165"/>
          <a:ext cx="1037590" cy="535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1373505</xdr:colOff>
      <xdr:row>6</xdr:row>
      <xdr:rowOff>24765</xdr:rowOff>
    </xdr:from>
    <xdr:to>
      <xdr:col>10</xdr:col>
      <xdr:colOff>2411095</xdr:colOff>
      <xdr:row>6</xdr:row>
      <xdr:rowOff>560070</xdr:rowOff>
    </xdr:to>
    <xdr:pic>
      <xdr:nvPicPr>
        <xdr:cNvPr id="9" name="ID_324A119C41D443C3ADA83CF4ECECF8F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3725525" y="4304665"/>
          <a:ext cx="1037590" cy="535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1228090</xdr:colOff>
      <xdr:row>7</xdr:row>
      <xdr:rowOff>24765</xdr:rowOff>
    </xdr:from>
    <xdr:to>
      <xdr:col>10</xdr:col>
      <xdr:colOff>2556510</xdr:colOff>
      <xdr:row>7</xdr:row>
      <xdr:rowOff>709930</xdr:rowOff>
    </xdr:to>
    <xdr:pic>
      <xdr:nvPicPr>
        <xdr:cNvPr id="12" name="ID_324A119C41D443C3ADA83CF4ECECF8F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3580110" y="4876165"/>
          <a:ext cx="1328420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1139190</xdr:colOff>
      <xdr:row>8</xdr:row>
      <xdr:rowOff>25400</xdr:rowOff>
    </xdr:from>
    <xdr:to>
      <xdr:col>10</xdr:col>
      <xdr:colOff>2644775</xdr:colOff>
      <xdr:row>8</xdr:row>
      <xdr:rowOff>1158240</xdr:rowOff>
    </xdr:to>
    <xdr:pic>
      <xdr:nvPicPr>
        <xdr:cNvPr id="14" name="ID_67A308ECBC4B47BC8D1F42366EC5D5B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3491210" y="5600700"/>
          <a:ext cx="1505585" cy="1132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1355725</xdr:colOff>
      <xdr:row>18</xdr:row>
      <xdr:rowOff>24765</xdr:rowOff>
    </xdr:from>
    <xdr:to>
      <xdr:col>10</xdr:col>
      <xdr:colOff>2428875</xdr:colOff>
      <xdr:row>18</xdr:row>
      <xdr:rowOff>709930</xdr:rowOff>
    </xdr:to>
    <xdr:pic>
      <xdr:nvPicPr>
        <xdr:cNvPr id="15" name="ID_C256F5BDB3284B87B42A8A9AA24A944F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3707745" y="12737465"/>
          <a:ext cx="1073150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1514475</xdr:colOff>
      <xdr:row>19</xdr:row>
      <xdr:rowOff>24765</xdr:rowOff>
    </xdr:from>
    <xdr:to>
      <xdr:col>10</xdr:col>
      <xdr:colOff>2270125</xdr:colOff>
      <xdr:row>19</xdr:row>
      <xdr:rowOff>659765</xdr:rowOff>
    </xdr:to>
    <xdr:pic>
      <xdr:nvPicPr>
        <xdr:cNvPr id="16" name="ID_457C74F0FD0949099BCDFA5E8AB7672B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3866495" y="13461365"/>
          <a:ext cx="755650" cy="63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1631950</xdr:colOff>
      <xdr:row>20</xdr:row>
      <xdr:rowOff>25400</xdr:rowOff>
    </xdr:from>
    <xdr:to>
      <xdr:col>10</xdr:col>
      <xdr:colOff>2152015</xdr:colOff>
      <xdr:row>20</xdr:row>
      <xdr:rowOff>660400</xdr:rowOff>
    </xdr:to>
    <xdr:pic>
      <xdr:nvPicPr>
        <xdr:cNvPr id="17" name="ID_AF58AF74ADA64751A1CE97CA63248BAC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3983970" y="14135100"/>
          <a:ext cx="520065" cy="63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1544955</xdr:colOff>
      <xdr:row>21</xdr:row>
      <xdr:rowOff>24765</xdr:rowOff>
    </xdr:from>
    <xdr:to>
      <xdr:col>10</xdr:col>
      <xdr:colOff>2239645</xdr:colOff>
      <xdr:row>21</xdr:row>
      <xdr:rowOff>659765</xdr:rowOff>
    </xdr:to>
    <xdr:pic>
      <xdr:nvPicPr>
        <xdr:cNvPr id="18" name="ID_EE9178CC70564FB48CD04051EBB47EDF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3896975" y="14807565"/>
          <a:ext cx="694690" cy="63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1633220</xdr:colOff>
      <xdr:row>22</xdr:row>
      <xdr:rowOff>24765</xdr:rowOff>
    </xdr:from>
    <xdr:to>
      <xdr:col>10</xdr:col>
      <xdr:colOff>2150745</xdr:colOff>
      <xdr:row>22</xdr:row>
      <xdr:rowOff>659765</xdr:rowOff>
    </xdr:to>
    <xdr:pic>
      <xdr:nvPicPr>
        <xdr:cNvPr id="19" name="ID_4DF81BEE6AEF42F780410AEEF653D83A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3985240" y="15480665"/>
          <a:ext cx="517525" cy="63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1635125</xdr:colOff>
      <xdr:row>23</xdr:row>
      <xdr:rowOff>24765</xdr:rowOff>
    </xdr:from>
    <xdr:to>
      <xdr:col>10</xdr:col>
      <xdr:colOff>2149475</xdr:colOff>
      <xdr:row>23</xdr:row>
      <xdr:rowOff>659765</xdr:rowOff>
    </xdr:to>
    <xdr:pic>
      <xdr:nvPicPr>
        <xdr:cNvPr id="61" name="ID_45BB4CB1AF82470A8D3646C1B909561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3987145" y="16153765"/>
          <a:ext cx="514350" cy="63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24765</xdr:colOff>
      <xdr:row>24</xdr:row>
      <xdr:rowOff>223520</xdr:rowOff>
    </xdr:from>
    <xdr:to>
      <xdr:col>10</xdr:col>
      <xdr:colOff>3759835</xdr:colOff>
      <xdr:row>24</xdr:row>
      <xdr:rowOff>1755140</xdr:rowOff>
    </xdr:to>
    <xdr:pic>
      <xdr:nvPicPr>
        <xdr:cNvPr id="20" name="ID_A3CCEB8F57CB454EA83FD2E5D16F4FB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2376785" y="17025620"/>
          <a:ext cx="3735070" cy="1531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1144270</xdr:colOff>
      <xdr:row>28</xdr:row>
      <xdr:rowOff>24765</xdr:rowOff>
    </xdr:from>
    <xdr:to>
      <xdr:col>10</xdr:col>
      <xdr:colOff>2639695</xdr:colOff>
      <xdr:row>28</xdr:row>
      <xdr:rowOff>1195705</xdr:rowOff>
    </xdr:to>
    <xdr:pic>
      <xdr:nvPicPr>
        <xdr:cNvPr id="26" name="ID_396BE7BEB3D647E1A55B7EA7814F0B34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3496290" y="22325965"/>
          <a:ext cx="1495425" cy="1170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1539875</xdr:colOff>
      <xdr:row>30</xdr:row>
      <xdr:rowOff>24765</xdr:rowOff>
    </xdr:from>
    <xdr:to>
      <xdr:col>10</xdr:col>
      <xdr:colOff>2244090</xdr:colOff>
      <xdr:row>30</xdr:row>
      <xdr:rowOff>859155</xdr:rowOff>
    </xdr:to>
    <xdr:pic>
      <xdr:nvPicPr>
        <xdr:cNvPr id="43" name="ID_685AF6DF0C3B48A6BB637589C60DCF3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3891895" y="23913465"/>
          <a:ext cx="704215" cy="834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1649095</xdr:colOff>
      <xdr:row>31</xdr:row>
      <xdr:rowOff>24765</xdr:rowOff>
    </xdr:from>
    <xdr:to>
      <xdr:col>10</xdr:col>
      <xdr:colOff>2135505</xdr:colOff>
      <xdr:row>31</xdr:row>
      <xdr:rowOff>485140</xdr:rowOff>
    </xdr:to>
    <xdr:pic>
      <xdr:nvPicPr>
        <xdr:cNvPr id="27" name="ID_7BE9FDF543734DA28D1F1EEDEC4B40B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4001115" y="24789765"/>
          <a:ext cx="48641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1306195</xdr:colOff>
      <xdr:row>32</xdr:row>
      <xdr:rowOff>24765</xdr:rowOff>
    </xdr:from>
    <xdr:to>
      <xdr:col>10</xdr:col>
      <xdr:colOff>2477770</xdr:colOff>
      <xdr:row>32</xdr:row>
      <xdr:rowOff>1033145</xdr:rowOff>
    </xdr:to>
    <xdr:pic>
      <xdr:nvPicPr>
        <xdr:cNvPr id="28" name="ID_D412D551A36F4995A9D73E5A3D32EBAD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3658215" y="25285065"/>
          <a:ext cx="1171575" cy="1008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1297940</xdr:colOff>
      <xdr:row>33</xdr:row>
      <xdr:rowOff>24765</xdr:rowOff>
    </xdr:from>
    <xdr:to>
      <xdr:col>10</xdr:col>
      <xdr:colOff>2486025</xdr:colOff>
      <xdr:row>33</xdr:row>
      <xdr:rowOff>1108075</xdr:rowOff>
    </xdr:to>
    <xdr:pic>
      <xdr:nvPicPr>
        <xdr:cNvPr id="29" name="ID_31054CE11FAE4D1F921FFA863CA7ECF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3649960" y="26326465"/>
          <a:ext cx="1188085" cy="1083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1184275</xdr:colOff>
      <xdr:row>34</xdr:row>
      <xdr:rowOff>24765</xdr:rowOff>
    </xdr:from>
    <xdr:to>
      <xdr:col>10</xdr:col>
      <xdr:colOff>2599690</xdr:colOff>
      <xdr:row>34</xdr:row>
      <xdr:rowOff>1294765</xdr:rowOff>
    </xdr:to>
    <xdr:pic>
      <xdr:nvPicPr>
        <xdr:cNvPr id="31" name="ID_461F3C48FBFE4866AE91523B9F77269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3536295" y="27444065"/>
          <a:ext cx="1415415" cy="1270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1067435</xdr:colOff>
      <xdr:row>35</xdr:row>
      <xdr:rowOff>24765</xdr:rowOff>
    </xdr:from>
    <xdr:to>
      <xdr:col>10</xdr:col>
      <xdr:colOff>2716530</xdr:colOff>
      <xdr:row>35</xdr:row>
      <xdr:rowOff>1369060</xdr:rowOff>
    </xdr:to>
    <xdr:pic>
      <xdr:nvPicPr>
        <xdr:cNvPr id="32" name="ID_B90B7C9AC10749B891BAA9F44253E679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3419455" y="28752165"/>
          <a:ext cx="1649095" cy="134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1521460</xdr:colOff>
      <xdr:row>36</xdr:row>
      <xdr:rowOff>24765</xdr:rowOff>
    </xdr:from>
    <xdr:to>
      <xdr:col>10</xdr:col>
      <xdr:colOff>2263140</xdr:colOff>
      <xdr:row>36</xdr:row>
      <xdr:rowOff>896620</xdr:rowOff>
    </xdr:to>
    <xdr:pic>
      <xdr:nvPicPr>
        <xdr:cNvPr id="30" name="ID_0B20A64EDFA841C0A793E38FD5734F4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3873480" y="30136465"/>
          <a:ext cx="741680" cy="871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1492250</xdr:colOff>
      <xdr:row>37</xdr:row>
      <xdr:rowOff>25400</xdr:rowOff>
    </xdr:from>
    <xdr:to>
      <xdr:col>10</xdr:col>
      <xdr:colOff>2292350</xdr:colOff>
      <xdr:row>37</xdr:row>
      <xdr:rowOff>647700</xdr:rowOff>
    </xdr:to>
    <xdr:pic>
      <xdr:nvPicPr>
        <xdr:cNvPr id="21" name="ID_6097493DD38B4110BA68E6D9A184D86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3844270" y="31051500"/>
          <a:ext cx="800100" cy="622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1356995</xdr:colOff>
      <xdr:row>38</xdr:row>
      <xdr:rowOff>24765</xdr:rowOff>
    </xdr:from>
    <xdr:to>
      <xdr:col>10</xdr:col>
      <xdr:colOff>2427605</xdr:colOff>
      <xdr:row>38</xdr:row>
      <xdr:rowOff>859155</xdr:rowOff>
    </xdr:to>
    <xdr:pic>
      <xdr:nvPicPr>
        <xdr:cNvPr id="22" name="ID_E6D06D824E894F4E8514CEDB9E71455B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3709015" y="31711265"/>
          <a:ext cx="1070610" cy="834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365760</xdr:colOff>
      <xdr:row>39</xdr:row>
      <xdr:rowOff>335280</xdr:rowOff>
    </xdr:from>
    <xdr:to>
      <xdr:col>10</xdr:col>
      <xdr:colOff>1997710</xdr:colOff>
      <xdr:row>39</xdr:row>
      <xdr:rowOff>1618615</xdr:rowOff>
    </xdr:to>
    <xdr:pic>
      <xdr:nvPicPr>
        <xdr:cNvPr id="24" name="ID_37CCF7304B4F443DB67A0492304ADDA8" descr="default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2717780" y="32898080"/>
          <a:ext cx="1631950" cy="1283335"/>
        </a:xfrm>
        <a:prstGeom prst="rect">
          <a:avLst/>
        </a:prstGeom>
      </xdr:spPr>
    </xdr:pic>
    <xdr:clientData/>
  </xdr:twoCellAnchor>
  <xdr:twoCellAnchor editAs="oneCell">
    <xdr:from>
      <xdr:col>10</xdr:col>
      <xdr:colOff>391160</xdr:colOff>
      <xdr:row>40</xdr:row>
      <xdr:rowOff>124460</xdr:rowOff>
    </xdr:from>
    <xdr:to>
      <xdr:col>10</xdr:col>
      <xdr:colOff>2135505</xdr:colOff>
      <xdr:row>40</xdr:row>
      <xdr:rowOff>1307465</xdr:rowOff>
    </xdr:to>
    <xdr:pic>
      <xdr:nvPicPr>
        <xdr:cNvPr id="25" name="ID_1C0D8EC0DCCC439E84579B6DCBDBD483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2743180" y="34516060"/>
          <a:ext cx="1744345" cy="1183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1358900</xdr:colOff>
      <xdr:row>41</xdr:row>
      <xdr:rowOff>24765</xdr:rowOff>
    </xdr:from>
    <xdr:to>
      <xdr:col>10</xdr:col>
      <xdr:colOff>2425700</xdr:colOff>
      <xdr:row>41</xdr:row>
      <xdr:rowOff>1419225</xdr:rowOff>
    </xdr:to>
    <xdr:pic>
      <xdr:nvPicPr>
        <xdr:cNvPr id="57" name="ID_0218DEE9DBC949C5A6006DBA5E9A35F9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3710920" y="35749865"/>
          <a:ext cx="1066800" cy="139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1267460</xdr:colOff>
      <xdr:row>42</xdr:row>
      <xdr:rowOff>24765</xdr:rowOff>
    </xdr:from>
    <xdr:to>
      <xdr:col>10</xdr:col>
      <xdr:colOff>2517140</xdr:colOff>
      <xdr:row>42</xdr:row>
      <xdr:rowOff>1393825</xdr:rowOff>
    </xdr:to>
    <xdr:pic>
      <xdr:nvPicPr>
        <xdr:cNvPr id="42" name="ID_72728B361FF548399104525EE7D59BEC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3619480" y="37184965"/>
          <a:ext cx="1249680" cy="1369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1428750</xdr:colOff>
      <xdr:row>43</xdr:row>
      <xdr:rowOff>24765</xdr:rowOff>
    </xdr:from>
    <xdr:to>
      <xdr:col>10</xdr:col>
      <xdr:colOff>2355850</xdr:colOff>
      <xdr:row>43</xdr:row>
      <xdr:rowOff>1282700</xdr:rowOff>
    </xdr:to>
    <xdr:pic>
      <xdr:nvPicPr>
        <xdr:cNvPr id="44" name="ID_3FBD030E2CE7411CAE2329A501524F9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3780770" y="38594665"/>
          <a:ext cx="927100" cy="1257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1199515</xdr:colOff>
      <xdr:row>45</xdr:row>
      <xdr:rowOff>24765</xdr:rowOff>
    </xdr:from>
    <xdr:to>
      <xdr:col>10</xdr:col>
      <xdr:colOff>2585085</xdr:colOff>
      <xdr:row>45</xdr:row>
      <xdr:rowOff>1431925</xdr:rowOff>
    </xdr:to>
    <xdr:pic>
      <xdr:nvPicPr>
        <xdr:cNvPr id="33" name="ID_0F90E74A3C3248D1A83071A4516F5341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3551535" y="41375965"/>
          <a:ext cx="1385570" cy="1407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1573530</xdr:colOff>
      <xdr:row>46</xdr:row>
      <xdr:rowOff>24765</xdr:rowOff>
    </xdr:from>
    <xdr:to>
      <xdr:col>10</xdr:col>
      <xdr:colOff>2211070</xdr:colOff>
      <xdr:row>46</xdr:row>
      <xdr:rowOff>909320</xdr:rowOff>
    </xdr:to>
    <xdr:pic>
      <xdr:nvPicPr>
        <xdr:cNvPr id="48" name="ID_A4310B0AF8C3476882853FEB17CE062E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3925550" y="42823765"/>
          <a:ext cx="637540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1017270</xdr:colOff>
      <xdr:row>47</xdr:row>
      <xdr:rowOff>24765</xdr:rowOff>
    </xdr:from>
    <xdr:to>
      <xdr:col>10</xdr:col>
      <xdr:colOff>2766695</xdr:colOff>
      <xdr:row>47</xdr:row>
      <xdr:rowOff>1058545</xdr:rowOff>
    </xdr:to>
    <xdr:pic>
      <xdr:nvPicPr>
        <xdr:cNvPr id="49" name="ID_0B7F9B6D4553458BB575BB2E63F47208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3369290" y="43750865"/>
          <a:ext cx="1749425" cy="1033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1208405</xdr:colOff>
      <xdr:row>53</xdr:row>
      <xdr:rowOff>24765</xdr:rowOff>
    </xdr:from>
    <xdr:to>
      <xdr:col>10</xdr:col>
      <xdr:colOff>2576195</xdr:colOff>
      <xdr:row>53</xdr:row>
      <xdr:rowOff>808990</xdr:rowOff>
    </xdr:to>
    <xdr:pic>
      <xdr:nvPicPr>
        <xdr:cNvPr id="52" name="ID_8CA0E20F45DF404FBB0B2781C2CA9E4F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3560425" y="49669065"/>
          <a:ext cx="1367790" cy="78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1422400</xdr:colOff>
      <xdr:row>54</xdr:row>
      <xdr:rowOff>24765</xdr:rowOff>
    </xdr:from>
    <xdr:to>
      <xdr:col>10</xdr:col>
      <xdr:colOff>2362200</xdr:colOff>
      <xdr:row>54</xdr:row>
      <xdr:rowOff>883920</xdr:rowOff>
    </xdr:to>
    <xdr:pic>
      <xdr:nvPicPr>
        <xdr:cNvPr id="50" name="ID_8912EEAFAD614A2FB90BA2D7CFADF009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774420" y="50494565"/>
          <a:ext cx="939800" cy="859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1379220</xdr:colOff>
      <xdr:row>55</xdr:row>
      <xdr:rowOff>25400</xdr:rowOff>
    </xdr:from>
    <xdr:to>
      <xdr:col>10</xdr:col>
      <xdr:colOff>2405380</xdr:colOff>
      <xdr:row>55</xdr:row>
      <xdr:rowOff>834390</xdr:rowOff>
    </xdr:to>
    <xdr:pic>
      <xdr:nvPicPr>
        <xdr:cNvPr id="51" name="ID_16DF8DB1DC664E048B796983ED5E39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731240" y="51396900"/>
          <a:ext cx="1026160" cy="808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1526540</xdr:colOff>
      <xdr:row>56</xdr:row>
      <xdr:rowOff>24765</xdr:rowOff>
    </xdr:from>
    <xdr:to>
      <xdr:col>10</xdr:col>
      <xdr:colOff>2257425</xdr:colOff>
      <xdr:row>56</xdr:row>
      <xdr:rowOff>684530</xdr:rowOff>
    </xdr:to>
    <xdr:pic>
      <xdr:nvPicPr>
        <xdr:cNvPr id="53" name="ID_E564ABCA651C4918BCD916CE27188BA8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878560" y="52247165"/>
          <a:ext cx="730885" cy="659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1331595</xdr:colOff>
      <xdr:row>57</xdr:row>
      <xdr:rowOff>24765</xdr:rowOff>
    </xdr:from>
    <xdr:to>
      <xdr:col>10</xdr:col>
      <xdr:colOff>2452370</xdr:colOff>
      <xdr:row>57</xdr:row>
      <xdr:rowOff>833755</xdr:rowOff>
    </xdr:to>
    <xdr:pic>
      <xdr:nvPicPr>
        <xdr:cNvPr id="54" name="ID_5C5CF5EF066A43749ADC56D7EB5E40F6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683615" y="52945665"/>
          <a:ext cx="1120775" cy="808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1524635</xdr:colOff>
      <xdr:row>58</xdr:row>
      <xdr:rowOff>24765</xdr:rowOff>
    </xdr:from>
    <xdr:to>
      <xdr:col>10</xdr:col>
      <xdr:colOff>2259965</xdr:colOff>
      <xdr:row>58</xdr:row>
      <xdr:rowOff>946150</xdr:rowOff>
    </xdr:to>
    <xdr:pic>
      <xdr:nvPicPr>
        <xdr:cNvPr id="55" name="ID_01D77642D8854ADC963E91C2DDC081DB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876655" y="53796565"/>
          <a:ext cx="735330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1268095</xdr:colOff>
      <xdr:row>59</xdr:row>
      <xdr:rowOff>24765</xdr:rowOff>
    </xdr:from>
    <xdr:to>
      <xdr:col>10</xdr:col>
      <xdr:colOff>2516505</xdr:colOff>
      <xdr:row>59</xdr:row>
      <xdr:rowOff>1108075</xdr:rowOff>
    </xdr:to>
    <xdr:pic>
      <xdr:nvPicPr>
        <xdr:cNvPr id="56" name="ID_A27A9761CFD84B5AB46F27D63C20621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620115" y="54749065"/>
          <a:ext cx="1248410" cy="1083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1290320</xdr:colOff>
      <xdr:row>63</xdr:row>
      <xdr:rowOff>24765</xdr:rowOff>
    </xdr:from>
    <xdr:to>
      <xdr:col>10</xdr:col>
      <xdr:colOff>2493645</xdr:colOff>
      <xdr:row>63</xdr:row>
      <xdr:rowOff>1120775</xdr:rowOff>
    </xdr:to>
    <xdr:pic>
      <xdr:nvPicPr>
        <xdr:cNvPr id="58" name="ID_601962E4ECD64B84BFBAB1ABD0B1FA48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642340" y="58254265"/>
          <a:ext cx="1203325" cy="1096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1470025</xdr:colOff>
      <xdr:row>64</xdr:row>
      <xdr:rowOff>24765</xdr:rowOff>
    </xdr:from>
    <xdr:to>
      <xdr:col>10</xdr:col>
      <xdr:colOff>2314575</xdr:colOff>
      <xdr:row>64</xdr:row>
      <xdr:rowOff>808990</xdr:rowOff>
    </xdr:to>
    <xdr:pic>
      <xdr:nvPicPr>
        <xdr:cNvPr id="59" name="ID_0CCF904041CE414BB9BF551965C0716A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3822045" y="59384565"/>
          <a:ext cx="844550" cy="78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925830</xdr:colOff>
      <xdr:row>69</xdr:row>
      <xdr:rowOff>24765</xdr:rowOff>
    </xdr:from>
    <xdr:to>
      <xdr:col>10</xdr:col>
      <xdr:colOff>2858135</xdr:colOff>
      <xdr:row>69</xdr:row>
      <xdr:rowOff>1369695</xdr:rowOff>
    </xdr:to>
    <xdr:pic>
      <xdr:nvPicPr>
        <xdr:cNvPr id="60" name="ID_9AFB488F359A45B194E2AFAD72915C26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3277850" y="61734065"/>
          <a:ext cx="1932305" cy="1344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2159635</xdr:colOff>
      <xdr:row>39</xdr:row>
      <xdr:rowOff>304800</xdr:rowOff>
    </xdr:from>
    <xdr:to>
      <xdr:col>10</xdr:col>
      <xdr:colOff>3585845</xdr:colOff>
      <xdr:row>39</xdr:row>
      <xdr:rowOff>1599565</xdr:rowOff>
    </xdr:to>
    <xdr:pic>
      <xdr:nvPicPr>
        <xdr:cNvPr id="34" name="ID_CCFBBD8B9CE64004AEC9C06A36F284E0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4511655" y="32867600"/>
          <a:ext cx="1426210" cy="1294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2235835</xdr:colOff>
      <xdr:row>40</xdr:row>
      <xdr:rowOff>248285</xdr:rowOff>
    </xdr:from>
    <xdr:to>
      <xdr:col>10</xdr:col>
      <xdr:colOff>3735705</xdr:colOff>
      <xdr:row>40</xdr:row>
      <xdr:rowOff>1092200</xdr:rowOff>
    </xdr:to>
    <xdr:pic>
      <xdr:nvPicPr>
        <xdr:cNvPr id="35" name="ID_E2D50D1CF9E54EA98827A4890B30C172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4587855" y="34639885"/>
          <a:ext cx="1499870" cy="843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3"/>
  <sheetViews>
    <sheetView showOutlineSymbols="0" tabSelected="1" zoomScale="85" zoomScaleNormal="85" topLeftCell="C1" workbookViewId="0">
      <pane ySplit="2" topLeftCell="A70" activePane="bottomLeft" state="frozen"/>
      <selection/>
      <selection pane="bottomLeft" activeCell="J75" sqref="J75"/>
    </sheetView>
  </sheetViews>
  <sheetFormatPr defaultColWidth="9.64166666666667" defaultRowHeight="13.5"/>
  <cols>
    <col min="1" max="1" width="7.06666666666667" style="1" hidden="1" customWidth="1"/>
    <col min="2" max="2" width="10.2583333333333" style="1" hidden="1" customWidth="1"/>
    <col min="3" max="3" width="14.2583333333333" style="1" customWidth="1"/>
    <col min="4" max="4" width="27.8583333333333" style="1" customWidth="1"/>
    <col min="5" max="5" width="7.5" style="1" customWidth="1"/>
    <col min="6" max="6" width="7.06666666666667" style="1" customWidth="1"/>
    <col min="7" max="7" width="50.2916666666667" style="1" customWidth="1"/>
    <col min="8" max="8" width="21.975" style="1" customWidth="1"/>
    <col min="9" max="9" width="18.2333333333333" style="4" customWidth="1"/>
    <col min="10" max="10" width="14.9166666666667" style="4" customWidth="1"/>
    <col min="11" max="11" width="57.1166666666667" style="5" customWidth="1"/>
    <col min="12" max="12" width="25.2416666666667" style="6" customWidth="1"/>
    <col min="13" max="13" width="27.8" style="1" hidden="1" customWidth="1"/>
    <col min="14" max="14" width="17.125" style="1" customWidth="1"/>
    <col min="15" max="16" width="9" style="1"/>
    <col min="17" max="18" width="10.375" style="1"/>
    <col min="19" max="16384" width="9" style="1"/>
  </cols>
  <sheetData>
    <row r="1" ht="30" customHeight="1" spans="1:15">
      <c r="A1" s="7" t="s">
        <v>0</v>
      </c>
      <c r="B1" s="7"/>
      <c r="C1" s="7"/>
      <c r="D1" s="7"/>
      <c r="E1" s="7"/>
      <c r="F1" s="7"/>
      <c r="G1" s="7"/>
      <c r="H1" s="7"/>
      <c r="I1" s="8"/>
      <c r="J1" s="8"/>
      <c r="K1" s="7"/>
      <c r="L1" s="9"/>
      <c r="M1" s="10"/>
      <c r="N1" s="11"/>
      <c r="O1" s="10"/>
    </row>
    <row r="2" ht="45" customHeight="1" spans="1:15">
      <c r="A2" s="12" t="s">
        <v>1</v>
      </c>
      <c r="B2" s="13" t="s">
        <v>2</v>
      </c>
      <c r="C2" s="12" t="s">
        <v>3</v>
      </c>
      <c r="D2" s="14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5" t="s">
        <v>9</v>
      </c>
      <c r="J2" s="16" t="s">
        <v>10</v>
      </c>
      <c r="K2" s="17" t="s">
        <v>11</v>
      </c>
      <c r="L2" s="18"/>
      <c r="M2" s="19"/>
      <c r="N2" s="10"/>
      <c r="O2" s="10"/>
    </row>
    <row r="3" s="1" customFormat="1" ht="127" customHeight="1" spans="1:15">
      <c r="A3" s="20"/>
      <c r="B3" s="21"/>
      <c r="C3" s="20" t="s">
        <v>12</v>
      </c>
      <c r="D3" s="22" t="s">
        <v>13</v>
      </c>
      <c r="E3" s="20" t="s">
        <v>14</v>
      </c>
      <c r="F3" s="20">
        <v>1</v>
      </c>
      <c r="G3" s="20" t="s">
        <v>15</v>
      </c>
      <c r="H3" s="20" t="s">
        <v>16</v>
      </c>
      <c r="I3" s="23"/>
      <c r="J3" s="24">
        <f>F3*I3</f>
        <v>0</v>
      </c>
      <c r="K3" s="25"/>
      <c r="L3" s="26"/>
      <c r="M3" s="27"/>
      <c r="N3" s="10"/>
      <c r="O3" s="10"/>
    </row>
    <row r="4" s="1" customFormat="1" ht="45" customHeight="1" spans="1:15">
      <c r="A4" s="20"/>
      <c r="B4" s="21"/>
      <c r="C4" s="20"/>
      <c r="D4" s="22" t="s">
        <v>17</v>
      </c>
      <c r="E4" s="20" t="s">
        <v>18</v>
      </c>
      <c r="F4" s="20">
        <v>8</v>
      </c>
      <c r="G4" s="20" t="s">
        <v>19</v>
      </c>
      <c r="H4" s="20" t="s">
        <v>16</v>
      </c>
      <c r="I4" s="23"/>
      <c r="J4" s="24">
        <f t="shared" ref="J4:J35" si="0">F4*I4</f>
        <v>0</v>
      </c>
      <c r="K4" s="25"/>
      <c r="L4" s="26"/>
      <c r="M4" s="27"/>
      <c r="N4" s="10"/>
      <c r="O4" s="10"/>
    </row>
    <row r="5" s="1" customFormat="1" ht="45" customHeight="1" spans="1:15">
      <c r="A5" s="20"/>
      <c r="B5" s="21"/>
      <c r="C5" s="20"/>
      <c r="D5" s="22" t="s">
        <v>20</v>
      </c>
      <c r="E5" s="20" t="s">
        <v>14</v>
      </c>
      <c r="F5" s="20">
        <v>15</v>
      </c>
      <c r="G5" s="20" t="s">
        <v>21</v>
      </c>
      <c r="H5" s="20" t="s">
        <v>16</v>
      </c>
      <c r="I5" s="23"/>
      <c r="J5" s="24">
        <f t="shared" si="0"/>
        <v>0</v>
      </c>
      <c r="K5" s="17"/>
      <c r="L5" s="26"/>
      <c r="M5" s="27"/>
      <c r="N5" s="10"/>
      <c r="O5" s="10"/>
    </row>
    <row r="6" s="1" customFormat="1" ht="45" customHeight="1" spans="1:15">
      <c r="A6" s="20"/>
      <c r="B6" s="21"/>
      <c r="C6" s="20"/>
      <c r="D6" s="28" t="s">
        <v>22</v>
      </c>
      <c r="E6" s="20" t="s">
        <v>14</v>
      </c>
      <c r="F6" s="20">
        <v>1</v>
      </c>
      <c r="G6" s="20" t="s">
        <v>23</v>
      </c>
      <c r="H6" s="20" t="s">
        <v>16</v>
      </c>
      <c r="I6" s="23"/>
      <c r="J6" s="24">
        <f t="shared" si="0"/>
        <v>0</v>
      </c>
      <c r="K6" s="25"/>
      <c r="L6" s="26"/>
      <c r="M6" s="27"/>
      <c r="N6" s="10"/>
      <c r="O6" s="10"/>
    </row>
    <row r="7" s="1" customFormat="1" ht="45" customHeight="1" spans="1:15">
      <c r="A7" s="20"/>
      <c r="B7" s="21"/>
      <c r="C7" s="20"/>
      <c r="D7" s="28" t="s">
        <v>24</v>
      </c>
      <c r="E7" s="20" t="s">
        <v>14</v>
      </c>
      <c r="F7" s="20">
        <v>1</v>
      </c>
      <c r="G7" s="20" t="s">
        <v>23</v>
      </c>
      <c r="H7" s="20" t="s">
        <v>16</v>
      </c>
      <c r="I7" s="23"/>
      <c r="J7" s="24">
        <f t="shared" si="0"/>
        <v>0</v>
      </c>
      <c r="K7" s="25"/>
      <c r="L7" s="26"/>
      <c r="M7" s="27"/>
      <c r="N7" s="10"/>
      <c r="O7" s="10"/>
    </row>
    <row r="8" s="1" customFormat="1" ht="57" customHeight="1" spans="1:15">
      <c r="A8" s="20"/>
      <c r="B8" s="21"/>
      <c r="C8" s="20"/>
      <c r="D8" s="28" t="s">
        <v>25</v>
      </c>
      <c r="E8" s="20" t="s">
        <v>14</v>
      </c>
      <c r="F8" s="20">
        <v>1</v>
      </c>
      <c r="G8" s="20" t="s">
        <v>23</v>
      </c>
      <c r="H8" s="20" t="s">
        <v>16</v>
      </c>
      <c r="I8" s="23"/>
      <c r="J8" s="24">
        <f t="shared" si="0"/>
        <v>0</v>
      </c>
      <c r="K8" s="25"/>
      <c r="L8" s="26"/>
      <c r="M8" s="27"/>
      <c r="N8" s="10"/>
      <c r="O8" s="10"/>
    </row>
    <row r="9" s="1" customFormat="1" ht="92" customHeight="1" spans="1:15">
      <c r="A9" s="20"/>
      <c r="B9" s="21"/>
      <c r="C9" s="20"/>
      <c r="D9" s="22" t="s">
        <v>26</v>
      </c>
      <c r="E9" s="20" t="s">
        <v>14</v>
      </c>
      <c r="F9" s="20">
        <v>1</v>
      </c>
      <c r="G9" s="20" t="s">
        <v>27</v>
      </c>
      <c r="H9" s="20" t="s">
        <v>16</v>
      </c>
      <c r="I9" s="23"/>
      <c r="J9" s="24">
        <f t="shared" si="0"/>
        <v>0</v>
      </c>
      <c r="K9" s="25"/>
      <c r="L9" s="26"/>
      <c r="M9" s="27"/>
      <c r="N9" s="10"/>
      <c r="O9" s="10"/>
    </row>
    <row r="10" s="1" customFormat="1" ht="46" customHeight="1" spans="1:15">
      <c r="A10" s="20"/>
      <c r="B10" s="29"/>
      <c r="C10" s="20"/>
      <c r="D10" s="22" t="s">
        <v>28</v>
      </c>
      <c r="E10" s="20" t="s">
        <v>14</v>
      </c>
      <c r="F10" s="20">
        <v>1</v>
      </c>
      <c r="G10" s="20" t="s">
        <v>29</v>
      </c>
      <c r="H10" s="20" t="s">
        <v>16</v>
      </c>
      <c r="I10" s="23"/>
      <c r="J10" s="24">
        <f t="shared" si="0"/>
        <v>0</v>
      </c>
      <c r="K10" s="30"/>
      <c r="L10" s="9"/>
      <c r="M10" s="31"/>
      <c r="N10" s="10"/>
      <c r="O10" s="10"/>
    </row>
    <row r="11" s="1" customFormat="1" ht="40" customHeight="1" spans="1:15">
      <c r="A11" s="20"/>
      <c r="B11" s="29"/>
      <c r="C11" s="20"/>
      <c r="D11" s="22" t="s">
        <v>30</v>
      </c>
      <c r="E11" s="20" t="s">
        <v>14</v>
      </c>
      <c r="F11" s="20">
        <v>1</v>
      </c>
      <c r="G11" s="20" t="s">
        <v>23</v>
      </c>
      <c r="H11" s="20" t="s">
        <v>16</v>
      </c>
      <c r="I11" s="23"/>
      <c r="J11" s="24">
        <f t="shared" si="0"/>
        <v>0</v>
      </c>
      <c r="K11" s="30"/>
      <c r="L11" s="9"/>
      <c r="M11" s="31"/>
      <c r="N11" s="10"/>
      <c r="O11" s="10"/>
    </row>
    <row r="12" s="1" customFormat="1" ht="50" customHeight="1" spans="1:15">
      <c r="A12" s="20"/>
      <c r="B12" s="29"/>
      <c r="C12" s="20"/>
      <c r="D12" s="22" t="s">
        <v>31</v>
      </c>
      <c r="E12" s="20" t="s">
        <v>14</v>
      </c>
      <c r="F12" s="20">
        <v>1</v>
      </c>
      <c r="G12" s="20" t="s">
        <v>23</v>
      </c>
      <c r="H12" s="20" t="s">
        <v>16</v>
      </c>
      <c r="I12" s="23"/>
      <c r="J12" s="24">
        <f t="shared" si="0"/>
        <v>0</v>
      </c>
      <c r="K12" s="30"/>
      <c r="L12" s="9"/>
      <c r="M12" s="31"/>
      <c r="N12" s="10"/>
      <c r="O12" s="10"/>
    </row>
    <row r="13" s="1" customFormat="1" ht="42" customHeight="1" spans="1:15">
      <c r="A13" s="20"/>
      <c r="B13" s="29"/>
      <c r="C13" s="20"/>
      <c r="D13" s="22" t="s">
        <v>31</v>
      </c>
      <c r="E13" s="20" t="s">
        <v>14</v>
      </c>
      <c r="F13" s="20">
        <v>1</v>
      </c>
      <c r="G13" s="20" t="s">
        <v>23</v>
      </c>
      <c r="H13" s="20" t="s">
        <v>16</v>
      </c>
      <c r="I13" s="23"/>
      <c r="J13" s="24">
        <f t="shared" si="0"/>
        <v>0</v>
      </c>
      <c r="K13" s="30"/>
      <c r="L13" s="9"/>
      <c r="M13" s="31"/>
      <c r="N13" s="10"/>
      <c r="O13" s="10"/>
    </row>
    <row r="14" s="1" customFormat="1" ht="50" customHeight="1" spans="1:15">
      <c r="A14" s="20"/>
      <c r="B14" s="29"/>
      <c r="C14" s="20"/>
      <c r="D14" s="22" t="s">
        <v>32</v>
      </c>
      <c r="E14" s="20" t="s">
        <v>14</v>
      </c>
      <c r="F14" s="20">
        <v>1</v>
      </c>
      <c r="G14" s="20" t="s">
        <v>23</v>
      </c>
      <c r="H14" s="20" t="s">
        <v>16</v>
      </c>
      <c r="I14" s="23"/>
      <c r="J14" s="24">
        <f t="shared" si="0"/>
        <v>0</v>
      </c>
      <c r="K14" s="30"/>
      <c r="L14" s="9"/>
      <c r="M14" s="31"/>
      <c r="N14" s="10"/>
      <c r="O14" s="10"/>
    </row>
    <row r="15" s="1" customFormat="1" ht="60" customHeight="1" spans="1:15">
      <c r="A15" s="20"/>
      <c r="B15" s="29"/>
      <c r="C15" s="20"/>
      <c r="D15" s="22" t="s">
        <v>33</v>
      </c>
      <c r="E15" s="20" t="s">
        <v>14</v>
      </c>
      <c r="F15" s="20">
        <v>1</v>
      </c>
      <c r="G15" s="20" t="s">
        <v>23</v>
      </c>
      <c r="H15" s="20" t="s">
        <v>16</v>
      </c>
      <c r="I15" s="23"/>
      <c r="J15" s="24">
        <f t="shared" si="0"/>
        <v>0</v>
      </c>
      <c r="K15" s="30"/>
      <c r="L15" s="9"/>
      <c r="M15" s="31"/>
      <c r="N15" s="10"/>
      <c r="O15" s="10"/>
    </row>
    <row r="16" s="1" customFormat="1" ht="68" customHeight="1" spans="1:15">
      <c r="A16" s="20"/>
      <c r="B16" s="29"/>
      <c r="C16" s="20"/>
      <c r="D16" s="22" t="s">
        <v>34</v>
      </c>
      <c r="E16" s="20" t="s">
        <v>35</v>
      </c>
      <c r="F16" s="20">
        <v>2</v>
      </c>
      <c r="G16" s="20" t="s">
        <v>36</v>
      </c>
      <c r="H16" s="20" t="s">
        <v>16</v>
      </c>
      <c r="I16" s="23"/>
      <c r="J16" s="24">
        <f t="shared" si="0"/>
        <v>0</v>
      </c>
      <c r="K16" s="30"/>
      <c r="L16" s="9"/>
      <c r="M16" s="31"/>
      <c r="N16" s="10"/>
      <c r="O16" s="10"/>
    </row>
    <row r="17" s="1" customFormat="1" ht="37" customHeight="1" spans="1:15">
      <c r="A17" s="20"/>
      <c r="B17" s="29"/>
      <c r="C17" s="20"/>
      <c r="D17" s="22" t="s">
        <v>37</v>
      </c>
      <c r="E17" s="20" t="s">
        <v>14</v>
      </c>
      <c r="F17" s="20">
        <v>1</v>
      </c>
      <c r="G17" s="20" t="s">
        <v>27</v>
      </c>
      <c r="H17" s="20" t="s">
        <v>16</v>
      </c>
      <c r="I17" s="23"/>
      <c r="J17" s="24">
        <f t="shared" si="0"/>
        <v>0</v>
      </c>
      <c r="K17" s="30"/>
      <c r="L17" s="9"/>
      <c r="M17" s="31"/>
      <c r="N17" s="10"/>
      <c r="O17" s="10"/>
    </row>
    <row r="18" s="1" customFormat="1" ht="77" customHeight="1" spans="1:15">
      <c r="A18" s="20"/>
      <c r="B18" s="29"/>
      <c r="C18" s="20"/>
      <c r="D18" s="22" t="s">
        <v>38</v>
      </c>
      <c r="E18" s="20" t="s">
        <v>39</v>
      </c>
      <c r="F18" s="20">
        <v>30</v>
      </c>
      <c r="G18" s="20" t="s">
        <v>40</v>
      </c>
      <c r="H18" s="20" t="s">
        <v>16</v>
      </c>
      <c r="I18" s="23"/>
      <c r="J18" s="24">
        <f t="shared" si="0"/>
        <v>0</v>
      </c>
      <c r="K18" s="30"/>
      <c r="L18" s="9"/>
      <c r="M18" s="31"/>
      <c r="N18" s="10"/>
      <c r="O18" s="10"/>
    </row>
    <row r="19" s="1" customFormat="1" ht="57" customHeight="1" spans="1:15">
      <c r="A19" s="20"/>
      <c r="B19" s="29"/>
      <c r="C19" s="20"/>
      <c r="D19" s="20" t="s">
        <v>41</v>
      </c>
      <c r="E19" s="20" t="s">
        <v>42</v>
      </c>
      <c r="F19" s="20">
        <v>200</v>
      </c>
      <c r="G19" s="20" t="s">
        <v>43</v>
      </c>
      <c r="H19" s="20" t="s">
        <v>16</v>
      </c>
      <c r="I19" s="23"/>
      <c r="J19" s="24">
        <f t="shared" si="0"/>
        <v>0</v>
      </c>
      <c r="K19" s="30"/>
      <c r="L19" s="9"/>
      <c r="M19" s="31"/>
      <c r="N19" s="10"/>
      <c r="O19" s="10"/>
    </row>
    <row r="20" s="1" customFormat="1" ht="53" customHeight="1" spans="1:15">
      <c r="A20" s="20"/>
      <c r="B20" s="29"/>
      <c r="C20" s="20"/>
      <c r="D20" s="22" t="s">
        <v>44</v>
      </c>
      <c r="E20" s="20" t="s">
        <v>45</v>
      </c>
      <c r="F20" s="20">
        <v>600</v>
      </c>
      <c r="G20" s="20" t="s">
        <v>46</v>
      </c>
      <c r="H20" s="20" t="s">
        <v>16</v>
      </c>
      <c r="I20" s="23"/>
      <c r="J20" s="24">
        <f t="shared" si="0"/>
        <v>0</v>
      </c>
      <c r="K20" s="30"/>
      <c r="L20" s="9"/>
      <c r="M20" s="31"/>
      <c r="N20" s="10"/>
      <c r="O20" s="10"/>
    </row>
    <row r="21" s="1" customFormat="1" ht="53" customHeight="1" spans="1:15">
      <c r="A21" s="20"/>
      <c r="B21" s="29"/>
      <c r="C21" s="20"/>
      <c r="D21" s="22" t="s">
        <v>47</v>
      </c>
      <c r="E21" s="20" t="s">
        <v>14</v>
      </c>
      <c r="F21" s="20">
        <v>450</v>
      </c>
      <c r="G21" s="20" t="s">
        <v>48</v>
      </c>
      <c r="H21" s="20" t="s">
        <v>49</v>
      </c>
      <c r="I21" s="23"/>
      <c r="J21" s="24">
        <f t="shared" si="0"/>
        <v>0</v>
      </c>
      <c r="K21" s="30"/>
      <c r="L21" s="9"/>
      <c r="M21" s="31"/>
      <c r="N21" s="10"/>
      <c r="O21" s="10"/>
    </row>
    <row r="22" s="1" customFormat="1" ht="53" customHeight="1" spans="1:15">
      <c r="A22" s="20"/>
      <c r="B22" s="29"/>
      <c r="C22" s="20"/>
      <c r="D22" s="22" t="s">
        <v>50</v>
      </c>
      <c r="E22" s="20" t="s">
        <v>14</v>
      </c>
      <c r="F22" s="20">
        <v>40</v>
      </c>
      <c r="G22" s="20" t="s">
        <v>51</v>
      </c>
      <c r="H22" s="20" t="s">
        <v>16</v>
      </c>
      <c r="I22" s="23"/>
      <c r="J22" s="24">
        <f t="shared" si="0"/>
        <v>0</v>
      </c>
      <c r="K22" s="30"/>
      <c r="L22" s="9"/>
      <c r="M22" s="31"/>
      <c r="N22" s="10"/>
      <c r="O22" s="10"/>
    </row>
    <row r="23" s="1" customFormat="1" ht="53" customHeight="1" spans="1:15">
      <c r="A23" s="20"/>
      <c r="B23" s="29"/>
      <c r="C23" s="20"/>
      <c r="D23" s="22" t="s">
        <v>52</v>
      </c>
      <c r="E23" s="20" t="s">
        <v>18</v>
      </c>
      <c r="F23" s="20">
        <v>4</v>
      </c>
      <c r="G23" s="20" t="s">
        <v>53</v>
      </c>
      <c r="H23" s="20" t="s">
        <v>16</v>
      </c>
      <c r="I23" s="23"/>
      <c r="J23" s="24">
        <f t="shared" si="0"/>
        <v>0</v>
      </c>
      <c r="K23" s="30"/>
      <c r="L23" s="9"/>
      <c r="M23" s="31"/>
      <c r="N23" s="10"/>
      <c r="O23" s="10"/>
    </row>
    <row r="24" s="1" customFormat="1" ht="53" customHeight="1" spans="1:15">
      <c r="A24" s="20"/>
      <c r="B24" s="29"/>
      <c r="C24" s="20"/>
      <c r="D24" s="22" t="s">
        <v>54</v>
      </c>
      <c r="E24" s="20" t="s">
        <v>55</v>
      </c>
      <c r="F24" s="20">
        <v>60</v>
      </c>
      <c r="G24" s="20" t="s">
        <v>56</v>
      </c>
      <c r="H24" s="20" t="s">
        <v>49</v>
      </c>
      <c r="I24" s="23"/>
      <c r="J24" s="24">
        <f t="shared" si="0"/>
        <v>0</v>
      </c>
      <c r="K24" s="30"/>
      <c r="L24" s="9"/>
      <c r="M24" s="31"/>
      <c r="N24" s="10"/>
      <c r="O24" s="10"/>
    </row>
    <row r="25" s="1" customFormat="1" ht="155" customHeight="1" spans="1:15">
      <c r="A25" s="20"/>
      <c r="B25" s="29"/>
      <c r="C25" s="20"/>
      <c r="D25" s="22" t="s">
        <v>57</v>
      </c>
      <c r="E25" s="20" t="s">
        <v>58</v>
      </c>
      <c r="F25" s="20">
        <v>3</v>
      </c>
      <c r="G25" s="20" t="s">
        <v>59</v>
      </c>
      <c r="H25" s="20" t="s">
        <v>60</v>
      </c>
      <c r="I25" s="23"/>
      <c r="J25" s="24">
        <f t="shared" si="0"/>
        <v>0</v>
      </c>
      <c r="K25" s="30"/>
      <c r="L25" s="9"/>
      <c r="M25" s="31"/>
      <c r="N25" s="10"/>
      <c r="O25" s="10"/>
    </row>
    <row r="26" s="1" customFormat="1" ht="88" customHeight="1" spans="1:15">
      <c r="A26" s="20"/>
      <c r="B26" s="29"/>
      <c r="C26" s="20"/>
      <c r="D26" s="22" t="s">
        <v>61</v>
      </c>
      <c r="E26" s="20" t="s">
        <v>14</v>
      </c>
      <c r="F26" s="20">
        <v>1</v>
      </c>
      <c r="G26" s="20" t="s">
        <v>62</v>
      </c>
      <c r="H26" s="20" t="s">
        <v>16</v>
      </c>
      <c r="I26" s="23"/>
      <c r="J26" s="24">
        <f t="shared" si="0"/>
        <v>0</v>
      </c>
      <c r="K26" s="30" t="s">
        <v>63</v>
      </c>
      <c r="L26" s="9"/>
      <c r="M26" s="31"/>
      <c r="N26" s="10"/>
      <c r="O26" s="10"/>
    </row>
    <row r="27" s="2" customFormat="1" ht="95" customHeight="1" spans="1:15">
      <c r="A27" s="20"/>
      <c r="B27" s="29"/>
      <c r="C27" s="20"/>
      <c r="D27" s="22" t="s">
        <v>64</v>
      </c>
      <c r="E27" s="20" t="s">
        <v>65</v>
      </c>
      <c r="F27" s="20">
        <v>20</v>
      </c>
      <c r="G27" s="20" t="s">
        <v>66</v>
      </c>
      <c r="H27" s="20" t="s">
        <v>16</v>
      </c>
      <c r="I27" s="23"/>
      <c r="J27" s="24">
        <f t="shared" si="0"/>
        <v>0</v>
      </c>
      <c r="K27" s="28"/>
      <c r="L27" s="32"/>
      <c r="M27" s="10"/>
      <c r="N27" s="33"/>
      <c r="O27" s="33"/>
    </row>
    <row r="28" s="2" customFormat="1" ht="95" customHeight="1" spans="1:15">
      <c r="A28" s="20"/>
      <c r="B28" s="29"/>
      <c r="C28" s="20" t="s">
        <v>67</v>
      </c>
      <c r="D28" s="22" t="s">
        <v>68</v>
      </c>
      <c r="E28" s="20" t="s">
        <v>14</v>
      </c>
      <c r="F28" s="20">
        <v>1</v>
      </c>
      <c r="G28" s="20" t="s">
        <v>69</v>
      </c>
      <c r="H28" s="20" t="s">
        <v>49</v>
      </c>
      <c r="I28" s="23"/>
      <c r="J28" s="24">
        <f t="shared" si="0"/>
        <v>0</v>
      </c>
      <c r="K28" s="34"/>
      <c r="L28" s="33"/>
      <c r="M28" s="10"/>
      <c r="N28" s="33"/>
      <c r="O28" s="33"/>
    </row>
    <row r="29" s="2" customFormat="1" ht="95" customHeight="1" spans="1:15">
      <c r="A29" s="20"/>
      <c r="B29" s="29"/>
      <c r="C29" s="20"/>
      <c r="D29" s="20" t="s">
        <v>70</v>
      </c>
      <c r="E29" s="20" t="s">
        <v>14</v>
      </c>
      <c r="F29" s="20">
        <v>52</v>
      </c>
      <c r="G29" s="20" t="s">
        <v>71</v>
      </c>
      <c r="H29" s="20" t="s">
        <v>16</v>
      </c>
      <c r="I29" s="23"/>
      <c r="J29" s="24">
        <f t="shared" si="0"/>
        <v>0</v>
      </c>
      <c r="K29" s="28"/>
      <c r="L29" s="32"/>
      <c r="M29" s="10"/>
      <c r="N29" s="33"/>
      <c r="O29" s="33"/>
    </row>
    <row r="30" s="2" customFormat="1" ht="30" customHeight="1" spans="1:15">
      <c r="A30" s="20">
        <f>ROW()-2</f>
        <v>28</v>
      </c>
      <c r="B30" s="20" t="s">
        <v>72</v>
      </c>
      <c r="C30" s="35" t="s">
        <v>73</v>
      </c>
      <c r="D30" s="20" t="s">
        <v>74</v>
      </c>
      <c r="E30" s="20" t="s">
        <v>75</v>
      </c>
      <c r="F30" s="20">
        <v>300</v>
      </c>
      <c r="G30" s="20" t="s">
        <v>46</v>
      </c>
      <c r="H30" s="20" t="s">
        <v>16</v>
      </c>
      <c r="I30" s="36"/>
      <c r="J30" s="24">
        <f t="shared" si="0"/>
        <v>0</v>
      </c>
      <c r="K30" s="37"/>
      <c r="L30" s="32"/>
      <c r="M30" s="10"/>
      <c r="N30" s="33"/>
      <c r="O30" s="33"/>
    </row>
    <row r="31" s="2" customFormat="1" ht="69" customHeight="1" spans="1:15">
      <c r="A31" s="20">
        <f>ROW()-2</f>
        <v>29</v>
      </c>
      <c r="B31" s="20"/>
      <c r="C31" s="20" t="s">
        <v>76</v>
      </c>
      <c r="D31" s="20" t="s">
        <v>77</v>
      </c>
      <c r="E31" s="20" t="s">
        <v>14</v>
      </c>
      <c r="F31" s="20">
        <v>300</v>
      </c>
      <c r="G31" s="20" t="s">
        <v>78</v>
      </c>
      <c r="H31" s="20" t="s">
        <v>49</v>
      </c>
      <c r="I31" s="36"/>
      <c r="J31" s="24">
        <f t="shared" si="0"/>
        <v>0</v>
      </c>
      <c r="K31" s="37"/>
      <c r="L31" s="32"/>
      <c r="M31" s="10"/>
      <c r="N31" s="33"/>
      <c r="O31" s="33"/>
    </row>
    <row r="32" s="2" customFormat="1" ht="39" customHeight="1" spans="1:15">
      <c r="A32" s="20"/>
      <c r="B32" s="20"/>
      <c r="C32" s="20"/>
      <c r="D32" s="20" t="s">
        <v>79</v>
      </c>
      <c r="E32" s="20" t="s">
        <v>14</v>
      </c>
      <c r="F32" s="20">
        <v>300</v>
      </c>
      <c r="G32" s="20" t="s">
        <v>80</v>
      </c>
      <c r="H32" s="20" t="s">
        <v>49</v>
      </c>
      <c r="I32" s="36"/>
      <c r="J32" s="24">
        <f t="shared" si="0"/>
        <v>0</v>
      </c>
      <c r="K32" s="37"/>
      <c r="L32" s="32"/>
      <c r="M32" s="10"/>
      <c r="N32" s="33"/>
      <c r="O32" s="33"/>
    </row>
    <row r="33" s="2" customFormat="1" ht="82" customHeight="1" spans="1:15">
      <c r="A33" s="20"/>
      <c r="B33" s="20"/>
      <c r="C33" s="20"/>
      <c r="D33" s="20" t="s">
        <v>81</v>
      </c>
      <c r="E33" s="20" t="s">
        <v>14</v>
      </c>
      <c r="F33" s="20">
        <v>20</v>
      </c>
      <c r="G33" s="20" t="s">
        <v>82</v>
      </c>
      <c r="H33" s="20" t="s">
        <v>49</v>
      </c>
      <c r="I33" s="36"/>
      <c r="J33" s="24">
        <f t="shared" si="0"/>
        <v>0</v>
      </c>
      <c r="K33" s="37"/>
      <c r="L33" s="32"/>
      <c r="M33" s="10"/>
      <c r="N33" s="33"/>
      <c r="O33" s="33"/>
    </row>
    <row r="34" s="2" customFormat="1" ht="88" customHeight="1" spans="1:15">
      <c r="A34" s="20">
        <f>ROW()-2</f>
        <v>32</v>
      </c>
      <c r="B34" s="20"/>
      <c r="C34" s="20"/>
      <c r="D34" s="20" t="s">
        <v>83</v>
      </c>
      <c r="E34" s="20" t="s">
        <v>14</v>
      </c>
      <c r="F34" s="20">
        <v>20</v>
      </c>
      <c r="G34" s="20" t="s">
        <v>84</v>
      </c>
      <c r="H34" s="20" t="s">
        <v>49</v>
      </c>
      <c r="I34" s="36"/>
      <c r="J34" s="24">
        <f t="shared" si="0"/>
        <v>0</v>
      </c>
      <c r="K34" s="37"/>
      <c r="L34" s="32"/>
      <c r="M34" s="10"/>
      <c r="N34" s="33"/>
      <c r="O34" s="33"/>
    </row>
    <row r="35" s="2" customFormat="1" ht="103" customHeight="1" spans="1:15">
      <c r="A35" s="20">
        <f>ROW()-2</f>
        <v>33</v>
      </c>
      <c r="B35" s="20"/>
      <c r="C35" s="20" t="s">
        <v>85</v>
      </c>
      <c r="D35" s="20" t="s">
        <v>86</v>
      </c>
      <c r="E35" s="20" t="s">
        <v>87</v>
      </c>
      <c r="F35" s="20">
        <v>20</v>
      </c>
      <c r="G35" s="20" t="s">
        <v>88</v>
      </c>
      <c r="H35" s="20" t="s">
        <v>49</v>
      </c>
      <c r="I35" s="36"/>
      <c r="J35" s="24">
        <f t="shared" si="0"/>
        <v>0</v>
      </c>
      <c r="K35" s="37"/>
      <c r="L35" s="32"/>
      <c r="M35" s="10"/>
      <c r="N35" s="33"/>
      <c r="O35" s="33"/>
    </row>
    <row r="36" s="2" customFormat="1" ht="109" customHeight="1" spans="1:15">
      <c r="A36" s="20"/>
      <c r="B36" s="20"/>
      <c r="C36" s="20"/>
      <c r="D36" s="20" t="s">
        <v>89</v>
      </c>
      <c r="E36" s="20" t="s">
        <v>87</v>
      </c>
      <c r="F36" s="20">
        <v>20</v>
      </c>
      <c r="G36" s="20" t="s">
        <v>90</v>
      </c>
      <c r="H36" s="20" t="s">
        <v>49</v>
      </c>
      <c r="I36" s="36"/>
      <c r="J36" s="24">
        <f t="shared" ref="J36:J72" si="1">F36*I36</f>
        <v>0</v>
      </c>
      <c r="K36" s="37"/>
      <c r="L36" s="32"/>
      <c r="M36" s="10"/>
      <c r="N36" s="33"/>
      <c r="O36" s="33"/>
    </row>
    <row r="37" s="2" customFormat="1" ht="72" customHeight="1" spans="1:15">
      <c r="A37" s="20">
        <f>ROW()-2</f>
        <v>35</v>
      </c>
      <c r="B37" s="20"/>
      <c r="C37" s="20"/>
      <c r="D37" s="20" t="s">
        <v>91</v>
      </c>
      <c r="E37" s="20" t="s">
        <v>35</v>
      </c>
      <c r="F37" s="20">
        <v>5</v>
      </c>
      <c r="G37" s="20" t="s">
        <v>92</v>
      </c>
      <c r="H37" s="20" t="s">
        <v>49</v>
      </c>
      <c r="I37" s="23"/>
      <c r="J37" s="24">
        <f t="shared" si="1"/>
        <v>0</v>
      </c>
      <c r="K37" s="37"/>
      <c r="L37" s="32"/>
      <c r="M37" s="10"/>
      <c r="N37" s="33"/>
      <c r="O37" s="33"/>
    </row>
    <row r="38" s="2" customFormat="1" ht="52" customHeight="1" spans="1:15">
      <c r="A38" s="20"/>
      <c r="B38" s="20"/>
      <c r="C38" s="20"/>
      <c r="D38" s="36" t="s">
        <v>93</v>
      </c>
      <c r="E38" s="36" t="s">
        <v>14</v>
      </c>
      <c r="F38" s="36">
        <v>300</v>
      </c>
      <c r="G38" s="36" t="s">
        <v>94</v>
      </c>
      <c r="H38" s="20" t="s">
        <v>49</v>
      </c>
      <c r="I38" s="23"/>
      <c r="J38" s="24">
        <f t="shared" si="1"/>
        <v>0</v>
      </c>
      <c r="K38" s="38"/>
      <c r="L38" s="32"/>
      <c r="M38" s="10"/>
      <c r="N38" s="33"/>
      <c r="O38" s="33"/>
    </row>
    <row r="39" s="2" customFormat="1" ht="69" customHeight="1" spans="1:15">
      <c r="A39" s="20"/>
      <c r="B39" s="20"/>
      <c r="C39" s="20"/>
      <c r="D39" s="36" t="s">
        <v>95</v>
      </c>
      <c r="E39" s="36" t="s">
        <v>14</v>
      </c>
      <c r="F39" s="36">
        <v>300</v>
      </c>
      <c r="G39" s="36" t="s">
        <v>94</v>
      </c>
      <c r="H39" s="20" t="s">
        <v>49</v>
      </c>
      <c r="I39" s="23"/>
      <c r="J39" s="24">
        <f t="shared" si="1"/>
        <v>0</v>
      </c>
      <c r="K39" s="38"/>
      <c r="L39" s="32"/>
      <c r="M39" s="10"/>
      <c r="N39" s="33"/>
      <c r="O39" s="33"/>
    </row>
    <row r="40" s="2" customFormat="1" ht="144" customHeight="1" spans="1:15">
      <c r="A40" s="20"/>
      <c r="B40" s="20"/>
      <c r="C40" s="20" t="s">
        <v>96</v>
      </c>
      <c r="D40" s="36" t="s">
        <v>97</v>
      </c>
      <c r="E40" s="36" t="s">
        <v>35</v>
      </c>
      <c r="F40" s="36">
        <v>1</v>
      </c>
      <c r="G40" s="36" t="s">
        <v>98</v>
      </c>
      <c r="H40" s="20" t="s">
        <v>49</v>
      </c>
      <c r="I40" s="23"/>
      <c r="J40" s="24">
        <f t="shared" si="1"/>
        <v>0</v>
      </c>
      <c r="K40" s="37"/>
      <c r="L40" s="32"/>
      <c r="M40" s="10" t="str">
        <f>_xlfn.DISPIMG("ID_1E87BE275B3847019E6798DCA2BDE47E",1)</f>
        <v>=DISPIMG("ID_1E87BE275B3847019E6798DCA2BDE47E",1)</v>
      </c>
      <c r="N40" s="33"/>
      <c r="O40" s="33"/>
    </row>
    <row r="41" s="2" customFormat="1" ht="105" customHeight="1" spans="1:15">
      <c r="A41" s="20"/>
      <c r="B41" s="20"/>
      <c r="C41" s="20" t="s">
        <v>99</v>
      </c>
      <c r="D41" s="36" t="s">
        <v>100</v>
      </c>
      <c r="E41" s="36" t="s">
        <v>35</v>
      </c>
      <c r="F41" s="36">
        <v>1</v>
      </c>
      <c r="G41" s="20" t="s">
        <v>101</v>
      </c>
      <c r="H41" s="20" t="s">
        <v>49</v>
      </c>
      <c r="I41" s="23"/>
      <c r="J41" s="24">
        <f t="shared" si="1"/>
        <v>0</v>
      </c>
      <c r="K41" s="38"/>
      <c r="L41" s="39"/>
      <c r="M41" s="10"/>
      <c r="N41" s="33"/>
      <c r="O41" s="33"/>
    </row>
    <row r="42" s="2" customFormat="1" ht="113" customHeight="1" spans="1:15">
      <c r="A42" s="20">
        <f t="shared" ref="A42:A49" si="2">ROW()-2</f>
        <v>40</v>
      </c>
      <c r="B42" s="20"/>
      <c r="C42" s="20"/>
      <c r="D42" s="36" t="s">
        <v>102</v>
      </c>
      <c r="E42" s="36" t="s">
        <v>103</v>
      </c>
      <c r="F42" s="36">
        <v>23</v>
      </c>
      <c r="G42" s="36" t="s">
        <v>104</v>
      </c>
      <c r="H42" s="36" t="s">
        <v>49</v>
      </c>
      <c r="I42" s="23"/>
      <c r="J42" s="24">
        <f t="shared" si="1"/>
        <v>0</v>
      </c>
      <c r="K42" s="40"/>
      <c r="L42" s="32"/>
      <c r="M42" s="10"/>
      <c r="N42" s="33"/>
      <c r="O42" s="33"/>
    </row>
    <row r="43" s="2" customFormat="1" ht="111" customHeight="1" spans="1:15">
      <c r="A43" s="20">
        <f t="shared" si="2"/>
        <v>41</v>
      </c>
      <c r="B43" s="20"/>
      <c r="C43" s="20"/>
      <c r="D43" s="36" t="s">
        <v>105</v>
      </c>
      <c r="E43" s="36" t="s">
        <v>75</v>
      </c>
      <c r="F43" s="36">
        <v>46</v>
      </c>
      <c r="G43" s="36" t="s">
        <v>106</v>
      </c>
      <c r="H43" s="36" t="s">
        <v>49</v>
      </c>
      <c r="I43" s="23"/>
      <c r="J43" s="24">
        <f t="shared" si="1"/>
        <v>0</v>
      </c>
      <c r="K43" s="22"/>
      <c r="L43" s="32"/>
      <c r="M43" s="10"/>
      <c r="N43" s="33"/>
      <c r="O43" s="33"/>
    </row>
    <row r="44" s="2" customFormat="1" ht="102" customHeight="1" spans="1:15">
      <c r="A44" s="20">
        <f t="shared" si="2"/>
        <v>42</v>
      </c>
      <c r="B44" s="20"/>
      <c r="C44" s="20"/>
      <c r="D44" s="20" t="s">
        <v>107</v>
      </c>
      <c r="E44" s="20" t="s">
        <v>108</v>
      </c>
      <c r="F44" s="36">
        <v>46</v>
      </c>
      <c r="G44" s="36" t="s">
        <v>109</v>
      </c>
      <c r="H44" s="36" t="s">
        <v>49</v>
      </c>
      <c r="I44" s="23"/>
      <c r="J44" s="24">
        <f t="shared" si="1"/>
        <v>0</v>
      </c>
      <c r="K44" s="37"/>
      <c r="L44" s="32"/>
      <c r="M44" s="10"/>
      <c r="N44" s="33"/>
      <c r="O44" s="33"/>
    </row>
    <row r="45" s="2" customFormat="1" ht="117" customHeight="1" spans="1:15">
      <c r="A45" s="20">
        <f t="shared" si="2"/>
        <v>43</v>
      </c>
      <c r="B45" s="20"/>
      <c r="C45" s="20" t="s">
        <v>110</v>
      </c>
      <c r="D45" s="20" t="s">
        <v>111</v>
      </c>
      <c r="E45" s="20" t="s">
        <v>14</v>
      </c>
      <c r="F45" s="20">
        <v>530</v>
      </c>
      <c r="G45" s="20" t="s">
        <v>112</v>
      </c>
      <c r="H45" s="36" t="s">
        <v>49</v>
      </c>
      <c r="I45" s="23"/>
      <c r="J45" s="24">
        <f t="shared" si="1"/>
        <v>0</v>
      </c>
      <c r="K45" s="37"/>
      <c r="L45" s="32"/>
      <c r="M45" s="10"/>
      <c r="N45" s="33"/>
      <c r="O45" s="33"/>
    </row>
    <row r="46" s="3" customFormat="1" ht="114" customHeight="1" spans="1:15">
      <c r="A46" s="20">
        <f t="shared" si="2"/>
        <v>44</v>
      </c>
      <c r="B46" s="20"/>
      <c r="C46" s="20" t="s">
        <v>113</v>
      </c>
      <c r="D46" s="20" t="s">
        <v>114</v>
      </c>
      <c r="E46" s="20" t="s">
        <v>115</v>
      </c>
      <c r="F46" s="20">
        <v>530</v>
      </c>
      <c r="G46" s="20" t="s">
        <v>116</v>
      </c>
      <c r="H46" s="36" t="s">
        <v>49</v>
      </c>
      <c r="I46" s="23"/>
      <c r="J46" s="24">
        <f t="shared" si="1"/>
        <v>0</v>
      </c>
      <c r="K46" s="41"/>
      <c r="L46" s="42"/>
      <c r="M46" s="31"/>
      <c r="N46" s="43"/>
      <c r="O46" s="43"/>
    </row>
    <row r="47" s="2" customFormat="1" ht="73" customHeight="1" spans="1:15">
      <c r="A47" s="20">
        <f t="shared" si="2"/>
        <v>45</v>
      </c>
      <c r="B47" s="20" t="s">
        <v>117</v>
      </c>
      <c r="C47" s="37" t="s">
        <v>118</v>
      </c>
      <c r="D47" s="20" t="s">
        <v>119</v>
      </c>
      <c r="E47" s="37" t="s">
        <v>14</v>
      </c>
      <c r="F47" s="37">
        <v>20</v>
      </c>
      <c r="G47" s="37" t="s">
        <v>120</v>
      </c>
      <c r="H47" s="20" t="s">
        <v>49</v>
      </c>
      <c r="I47" s="23"/>
      <c r="J47" s="24">
        <f t="shared" si="1"/>
        <v>0</v>
      </c>
      <c r="K47" s="44"/>
      <c r="L47" s="32"/>
      <c r="M47" s="10"/>
      <c r="N47" s="33"/>
      <c r="O47" s="33"/>
    </row>
    <row r="48" s="2" customFormat="1" ht="84" customHeight="1" spans="1:15">
      <c r="A48" s="20">
        <f t="shared" si="2"/>
        <v>46</v>
      </c>
      <c r="B48" s="20"/>
      <c r="C48" s="20" t="s">
        <v>121</v>
      </c>
      <c r="D48" s="20" t="s">
        <v>122</v>
      </c>
      <c r="E48" s="37" t="s">
        <v>123</v>
      </c>
      <c r="F48" s="37">
        <v>20</v>
      </c>
      <c r="G48" s="37" t="s">
        <v>124</v>
      </c>
      <c r="H48" s="20" t="s">
        <v>49</v>
      </c>
      <c r="I48" s="23"/>
      <c r="J48" s="24">
        <f t="shared" si="1"/>
        <v>0</v>
      </c>
      <c r="K48" s="44"/>
      <c r="L48" s="32"/>
      <c r="M48" s="10"/>
      <c r="N48" s="33"/>
      <c r="O48" s="33"/>
    </row>
    <row r="49" s="2" customFormat="1" ht="75" customHeight="1" spans="1:15">
      <c r="A49" s="20">
        <f t="shared" si="2"/>
        <v>47</v>
      </c>
      <c r="B49" s="20"/>
      <c r="C49" s="20" t="s">
        <v>125</v>
      </c>
      <c r="D49" s="36" t="s">
        <v>126</v>
      </c>
      <c r="E49" s="36" t="s">
        <v>108</v>
      </c>
      <c r="F49" s="36">
        <v>530</v>
      </c>
      <c r="G49" s="36" t="s">
        <v>127</v>
      </c>
      <c r="H49" s="20" t="s">
        <v>49</v>
      </c>
      <c r="I49" s="23"/>
      <c r="J49" s="24">
        <f t="shared" si="1"/>
        <v>0</v>
      </c>
      <c r="K49" s="45"/>
      <c r="L49" s="32"/>
      <c r="M49" s="10"/>
      <c r="N49" s="33"/>
      <c r="O49" s="33"/>
    </row>
    <row r="50" s="2" customFormat="1" ht="75" customHeight="1" spans="1:15">
      <c r="A50" s="20"/>
      <c r="B50" s="20"/>
      <c r="C50" s="20" t="s">
        <v>128</v>
      </c>
      <c r="D50" s="36" t="s">
        <v>129</v>
      </c>
      <c r="E50" s="36" t="s">
        <v>39</v>
      </c>
      <c r="F50" s="36">
        <v>4600</v>
      </c>
      <c r="G50" s="36" t="s">
        <v>130</v>
      </c>
      <c r="H50" s="20" t="s">
        <v>49</v>
      </c>
      <c r="I50" s="23"/>
      <c r="J50" s="24">
        <f t="shared" si="1"/>
        <v>0</v>
      </c>
      <c r="K50" s="45"/>
      <c r="L50" s="32"/>
      <c r="M50" s="10"/>
      <c r="N50" s="33"/>
      <c r="O50" s="33"/>
    </row>
    <row r="51" s="1" customFormat="1" ht="89" customHeight="1" spans="1:15">
      <c r="A51" s="20">
        <f t="shared" ref="A51:A60" si="3">ROW()-2</f>
        <v>49</v>
      </c>
      <c r="B51" s="20"/>
      <c r="C51" s="20" t="s">
        <v>131</v>
      </c>
      <c r="D51" s="20" t="s">
        <v>132</v>
      </c>
      <c r="E51" s="20" t="s">
        <v>133</v>
      </c>
      <c r="F51" s="20">
        <v>1</v>
      </c>
      <c r="G51" s="20" t="s">
        <v>134</v>
      </c>
      <c r="H51" s="20" t="s">
        <v>49</v>
      </c>
      <c r="I51" s="23"/>
      <c r="J51" s="24">
        <f t="shared" si="1"/>
        <v>0</v>
      </c>
      <c r="K51" s="22" t="s">
        <v>135</v>
      </c>
      <c r="L51" s="32"/>
      <c r="M51" s="10"/>
      <c r="N51" s="10"/>
      <c r="O51" s="10"/>
    </row>
    <row r="52" s="1" customFormat="1" ht="70" customHeight="1" spans="1:15">
      <c r="A52" s="20">
        <f t="shared" si="3"/>
        <v>50</v>
      </c>
      <c r="B52" s="20"/>
      <c r="C52" s="20" t="s">
        <v>136</v>
      </c>
      <c r="D52" s="20" t="s">
        <v>137</v>
      </c>
      <c r="E52" s="20" t="s">
        <v>133</v>
      </c>
      <c r="F52" s="20">
        <v>1</v>
      </c>
      <c r="G52" s="20" t="s">
        <v>134</v>
      </c>
      <c r="H52" s="20" t="s">
        <v>49</v>
      </c>
      <c r="I52" s="23"/>
      <c r="J52" s="24">
        <f t="shared" si="1"/>
        <v>0</v>
      </c>
      <c r="K52" s="22" t="s">
        <v>138</v>
      </c>
      <c r="L52" s="32"/>
      <c r="M52" s="10"/>
      <c r="N52" s="10"/>
      <c r="O52" s="10"/>
    </row>
    <row r="53" s="1" customFormat="1" ht="73" customHeight="1" spans="1:15">
      <c r="A53" s="20">
        <f t="shared" si="3"/>
        <v>51</v>
      </c>
      <c r="B53" s="20"/>
      <c r="C53" s="20" t="s">
        <v>139</v>
      </c>
      <c r="D53" s="20" t="s">
        <v>140</v>
      </c>
      <c r="E53" s="20" t="s">
        <v>133</v>
      </c>
      <c r="F53" s="20">
        <v>1</v>
      </c>
      <c r="G53" s="20" t="s">
        <v>134</v>
      </c>
      <c r="H53" s="20" t="s">
        <v>49</v>
      </c>
      <c r="I53" s="23"/>
      <c r="J53" s="24">
        <f t="shared" si="1"/>
        <v>0</v>
      </c>
      <c r="K53" s="22" t="s">
        <v>138</v>
      </c>
      <c r="L53" s="32"/>
      <c r="M53" s="10"/>
      <c r="N53" s="10"/>
      <c r="O53" s="10"/>
    </row>
    <row r="54" s="1" customFormat="1" ht="65" customHeight="1" spans="1:15">
      <c r="A54" s="20">
        <f t="shared" si="3"/>
        <v>52</v>
      </c>
      <c r="B54" s="20"/>
      <c r="C54" s="20" t="s">
        <v>141</v>
      </c>
      <c r="D54" s="20" t="s">
        <v>142</v>
      </c>
      <c r="E54" s="20" t="s">
        <v>14</v>
      </c>
      <c r="F54" s="20">
        <v>6</v>
      </c>
      <c r="G54" s="20" t="s">
        <v>143</v>
      </c>
      <c r="H54" s="20" t="s">
        <v>16</v>
      </c>
      <c r="I54" s="36"/>
      <c r="J54" s="24">
        <f t="shared" si="1"/>
        <v>0</v>
      </c>
      <c r="K54" s="38"/>
      <c r="L54" s="46"/>
      <c r="M54" s="10"/>
      <c r="N54" s="10"/>
      <c r="O54" s="10"/>
    </row>
    <row r="55" s="1" customFormat="1" ht="71" customHeight="1" spans="1:15">
      <c r="A55" s="20">
        <f t="shared" si="3"/>
        <v>53</v>
      </c>
      <c r="B55" s="20"/>
      <c r="C55" s="20" t="s">
        <v>144</v>
      </c>
      <c r="D55" s="20" t="s">
        <v>145</v>
      </c>
      <c r="E55" s="20" t="s">
        <v>14</v>
      </c>
      <c r="F55" s="20">
        <v>50</v>
      </c>
      <c r="G55" s="20" t="s">
        <v>146</v>
      </c>
      <c r="H55" s="20" t="s">
        <v>49</v>
      </c>
      <c r="I55" s="36"/>
      <c r="J55" s="24">
        <f t="shared" si="1"/>
        <v>0</v>
      </c>
      <c r="K55" s="38"/>
      <c r="L55" s="46"/>
      <c r="M55" s="10"/>
      <c r="N55" s="10"/>
      <c r="O55" s="10"/>
    </row>
    <row r="56" s="1" customFormat="1" ht="67" customHeight="1" spans="1:15">
      <c r="A56" s="20">
        <f t="shared" si="3"/>
        <v>54</v>
      </c>
      <c r="B56" s="20"/>
      <c r="C56" s="20"/>
      <c r="D56" s="20" t="s">
        <v>147</v>
      </c>
      <c r="E56" s="20" t="s">
        <v>14</v>
      </c>
      <c r="F56" s="20">
        <v>40</v>
      </c>
      <c r="G56" s="20" t="s">
        <v>148</v>
      </c>
      <c r="H56" s="20" t="s">
        <v>16</v>
      </c>
      <c r="I56" s="36"/>
      <c r="J56" s="24">
        <f t="shared" si="1"/>
        <v>0</v>
      </c>
      <c r="K56" s="38"/>
      <c r="L56" s="46"/>
      <c r="M56" s="10"/>
      <c r="N56" s="10"/>
      <c r="O56" s="10"/>
    </row>
    <row r="57" s="1" customFormat="1" ht="55" customHeight="1" spans="1:15">
      <c r="A57" s="20">
        <f t="shared" si="3"/>
        <v>55</v>
      </c>
      <c r="B57" s="20"/>
      <c r="C57" s="20"/>
      <c r="D57" s="20" t="s">
        <v>149</v>
      </c>
      <c r="E57" s="20" t="s">
        <v>150</v>
      </c>
      <c r="F57" s="20">
        <v>15</v>
      </c>
      <c r="G57" s="20" t="s">
        <v>151</v>
      </c>
      <c r="H57" s="20" t="s">
        <v>49</v>
      </c>
      <c r="I57" s="47"/>
      <c r="J57" s="24">
        <f t="shared" si="1"/>
        <v>0</v>
      </c>
      <c r="K57" s="38"/>
      <c r="L57" s="48"/>
      <c r="M57" s="10"/>
      <c r="N57" s="10"/>
      <c r="O57" s="10"/>
    </row>
    <row r="58" s="1" customFormat="1" ht="67" customHeight="1" spans="1:15">
      <c r="A58" s="20">
        <f t="shared" si="3"/>
        <v>56</v>
      </c>
      <c r="B58" s="20"/>
      <c r="C58" s="20"/>
      <c r="D58" s="20" t="s">
        <v>152</v>
      </c>
      <c r="E58" s="20" t="s">
        <v>55</v>
      </c>
      <c r="F58" s="20">
        <v>10</v>
      </c>
      <c r="G58" s="20" t="s">
        <v>153</v>
      </c>
      <c r="H58" s="20" t="s">
        <v>49</v>
      </c>
      <c r="I58" s="36"/>
      <c r="J58" s="24">
        <f t="shared" si="1"/>
        <v>0</v>
      </c>
      <c r="K58" s="38"/>
      <c r="L58" s="46"/>
      <c r="M58" s="10"/>
      <c r="N58" s="10"/>
      <c r="O58" s="10"/>
    </row>
    <row r="59" s="1" customFormat="1" ht="75" customHeight="1" spans="1:15">
      <c r="A59" s="20">
        <f t="shared" si="3"/>
        <v>57</v>
      </c>
      <c r="B59" s="20"/>
      <c r="C59" s="20"/>
      <c r="D59" s="20" t="s">
        <v>154</v>
      </c>
      <c r="E59" s="20" t="s">
        <v>155</v>
      </c>
      <c r="F59" s="20">
        <v>30</v>
      </c>
      <c r="G59" s="20" t="s">
        <v>156</v>
      </c>
      <c r="H59" s="20" t="s">
        <v>49</v>
      </c>
      <c r="I59" s="36"/>
      <c r="J59" s="24">
        <f t="shared" si="1"/>
        <v>0</v>
      </c>
      <c r="K59" s="38"/>
      <c r="L59" s="46"/>
      <c r="M59" s="10"/>
      <c r="N59" s="10"/>
      <c r="O59" s="10"/>
    </row>
    <row r="60" s="1" customFormat="1" ht="88" customHeight="1" spans="1:15">
      <c r="A60" s="20">
        <f t="shared" si="3"/>
        <v>58</v>
      </c>
      <c r="B60" s="20"/>
      <c r="C60" s="20"/>
      <c r="D60" s="20" t="s">
        <v>157</v>
      </c>
      <c r="E60" s="20" t="s">
        <v>14</v>
      </c>
      <c r="F60" s="20">
        <v>10</v>
      </c>
      <c r="G60" s="49" t="s">
        <v>158</v>
      </c>
      <c r="H60" s="20" t="s">
        <v>49</v>
      </c>
      <c r="I60" s="36"/>
      <c r="J60" s="24">
        <f t="shared" si="1"/>
        <v>0</v>
      </c>
      <c r="K60" s="38"/>
      <c r="L60" s="46"/>
      <c r="M60" s="10"/>
      <c r="N60" s="10"/>
      <c r="O60" s="10"/>
    </row>
    <row r="61" s="1" customFormat="1" ht="88" customHeight="1" spans="1:15">
      <c r="A61" s="20"/>
      <c r="B61" s="20"/>
      <c r="C61" s="20"/>
      <c r="D61" s="20" t="s">
        <v>159</v>
      </c>
      <c r="E61" s="20" t="s">
        <v>150</v>
      </c>
      <c r="F61" s="20">
        <v>30</v>
      </c>
      <c r="G61" s="49" t="s">
        <v>160</v>
      </c>
      <c r="H61" s="20" t="s">
        <v>49</v>
      </c>
      <c r="I61" s="36"/>
      <c r="J61" s="24">
        <f t="shared" si="1"/>
        <v>0</v>
      </c>
      <c r="K61" s="38"/>
      <c r="L61" s="46"/>
      <c r="M61" s="10"/>
      <c r="N61" s="10"/>
      <c r="O61" s="10"/>
    </row>
    <row r="62" s="1" customFormat="1" ht="48" customHeight="1" spans="1:15">
      <c r="A62" s="20">
        <f t="shared" ref="A62:A73" si="4">ROW()-2</f>
        <v>60</v>
      </c>
      <c r="B62" s="20"/>
      <c r="C62" s="20"/>
      <c r="D62" s="20" t="s">
        <v>161</v>
      </c>
      <c r="E62" s="20" t="s">
        <v>150</v>
      </c>
      <c r="F62" s="20">
        <v>10</v>
      </c>
      <c r="G62" s="49" t="s">
        <v>162</v>
      </c>
      <c r="H62" s="20" t="s">
        <v>49</v>
      </c>
      <c r="I62" s="36"/>
      <c r="J62" s="24">
        <f t="shared" si="1"/>
        <v>0</v>
      </c>
      <c r="K62" s="38"/>
      <c r="L62" s="46"/>
      <c r="M62" s="10"/>
      <c r="N62" s="10"/>
      <c r="O62" s="10"/>
    </row>
    <row r="63" s="1" customFormat="1" ht="52" customHeight="1" spans="1:15">
      <c r="A63" s="20">
        <f t="shared" si="4"/>
        <v>61</v>
      </c>
      <c r="B63" s="20"/>
      <c r="C63" s="20"/>
      <c r="D63" s="20" t="s">
        <v>163</v>
      </c>
      <c r="E63" s="20" t="s">
        <v>14</v>
      </c>
      <c r="F63" s="20">
        <v>10</v>
      </c>
      <c r="G63" s="49" t="s">
        <v>164</v>
      </c>
      <c r="H63" s="20" t="s">
        <v>49</v>
      </c>
      <c r="I63" s="36"/>
      <c r="J63" s="24">
        <f t="shared" si="1"/>
        <v>0</v>
      </c>
      <c r="K63" s="38"/>
      <c r="L63" s="46"/>
      <c r="M63" s="10"/>
      <c r="N63" s="10"/>
      <c r="O63" s="10"/>
    </row>
    <row r="64" s="1" customFormat="1" ht="89" customHeight="1" spans="1:15">
      <c r="A64" s="20">
        <f t="shared" si="4"/>
        <v>62</v>
      </c>
      <c r="B64" s="20"/>
      <c r="C64" s="20"/>
      <c r="D64" s="20" t="s">
        <v>165</v>
      </c>
      <c r="E64" s="20" t="s">
        <v>155</v>
      </c>
      <c r="F64" s="20">
        <v>120</v>
      </c>
      <c r="G64" s="49" t="s">
        <v>166</v>
      </c>
      <c r="H64" s="20" t="s">
        <v>49</v>
      </c>
      <c r="I64" s="36"/>
      <c r="J64" s="24">
        <f t="shared" si="1"/>
        <v>0</v>
      </c>
      <c r="K64" s="38"/>
      <c r="L64" s="46"/>
      <c r="M64" s="10"/>
      <c r="N64" s="10"/>
      <c r="O64" s="10"/>
    </row>
    <row r="65" s="1" customFormat="1" ht="65" customHeight="1" spans="1:15">
      <c r="A65" s="20">
        <f t="shared" si="4"/>
        <v>63</v>
      </c>
      <c r="B65" s="20"/>
      <c r="C65" s="20"/>
      <c r="D65" s="20" t="s">
        <v>167</v>
      </c>
      <c r="E65" s="20" t="s">
        <v>14</v>
      </c>
      <c r="F65" s="20">
        <v>10</v>
      </c>
      <c r="G65" s="49" t="s">
        <v>168</v>
      </c>
      <c r="H65" s="20" t="s">
        <v>49</v>
      </c>
      <c r="I65" s="36"/>
      <c r="J65" s="24">
        <f t="shared" si="1"/>
        <v>0</v>
      </c>
      <c r="K65" s="38"/>
      <c r="L65" s="46"/>
      <c r="M65" s="10"/>
      <c r="N65" s="10"/>
      <c r="O65" s="10"/>
    </row>
    <row r="66" s="1" customFormat="1" ht="30" customHeight="1" spans="1:15">
      <c r="A66" s="20">
        <f t="shared" si="4"/>
        <v>64</v>
      </c>
      <c r="B66" s="20"/>
      <c r="C66" s="20"/>
      <c r="D66" s="20" t="s">
        <v>169</v>
      </c>
      <c r="E66" s="20" t="s">
        <v>42</v>
      </c>
      <c r="F66" s="20">
        <v>10</v>
      </c>
      <c r="G66" s="20" t="s">
        <v>170</v>
      </c>
      <c r="H66" s="20" t="s">
        <v>49</v>
      </c>
      <c r="I66" s="36"/>
      <c r="J66" s="24">
        <f t="shared" si="1"/>
        <v>0</v>
      </c>
      <c r="K66" s="38"/>
      <c r="L66" s="46"/>
      <c r="M66" s="10"/>
      <c r="N66" s="10"/>
      <c r="O66" s="10"/>
    </row>
    <row r="67" s="1" customFormat="1" ht="30" customHeight="1" spans="1:15">
      <c r="A67" s="20">
        <f t="shared" si="4"/>
        <v>65</v>
      </c>
      <c r="B67" s="20"/>
      <c r="C67" s="20"/>
      <c r="D67" s="20" t="s">
        <v>171</v>
      </c>
      <c r="E67" s="20" t="s">
        <v>150</v>
      </c>
      <c r="F67" s="20">
        <v>10</v>
      </c>
      <c r="G67" s="20" t="s">
        <v>171</v>
      </c>
      <c r="H67" s="20" t="s">
        <v>49</v>
      </c>
      <c r="I67" s="36"/>
      <c r="J67" s="24">
        <f t="shared" si="1"/>
        <v>0</v>
      </c>
      <c r="K67" s="38"/>
      <c r="L67" s="46"/>
      <c r="M67" s="10"/>
      <c r="N67" s="10"/>
      <c r="O67" s="10"/>
    </row>
    <row r="68" s="1" customFormat="1" ht="30" customHeight="1" spans="1:15">
      <c r="A68" s="20">
        <f t="shared" si="4"/>
        <v>66</v>
      </c>
      <c r="B68" s="20"/>
      <c r="C68" s="20"/>
      <c r="D68" s="20" t="s">
        <v>172</v>
      </c>
      <c r="E68" s="20" t="s">
        <v>150</v>
      </c>
      <c r="F68" s="20">
        <v>10</v>
      </c>
      <c r="G68" s="20" t="s">
        <v>172</v>
      </c>
      <c r="H68" s="20" t="s">
        <v>49</v>
      </c>
      <c r="I68" s="36"/>
      <c r="J68" s="24">
        <f t="shared" si="1"/>
        <v>0</v>
      </c>
      <c r="K68" s="38"/>
      <c r="L68" s="46"/>
      <c r="M68" s="10"/>
      <c r="N68" s="10"/>
      <c r="O68" s="10"/>
    </row>
    <row r="69" s="1" customFormat="1" ht="30" customHeight="1" spans="1:15">
      <c r="A69" s="20">
        <f t="shared" si="4"/>
        <v>67</v>
      </c>
      <c r="B69" s="20"/>
      <c r="C69" s="20"/>
      <c r="D69" s="20" t="s">
        <v>173</v>
      </c>
      <c r="E69" s="20" t="s">
        <v>150</v>
      </c>
      <c r="F69" s="20">
        <v>10</v>
      </c>
      <c r="G69" s="20" t="s">
        <v>173</v>
      </c>
      <c r="H69" s="20" t="s">
        <v>49</v>
      </c>
      <c r="I69" s="36"/>
      <c r="J69" s="24">
        <f t="shared" si="1"/>
        <v>0</v>
      </c>
      <c r="K69" s="38"/>
      <c r="L69" s="46"/>
      <c r="M69" s="10"/>
      <c r="N69" s="10"/>
      <c r="O69" s="10"/>
    </row>
    <row r="70" s="1" customFormat="1" ht="109" customHeight="1" spans="1:15">
      <c r="A70" s="20"/>
      <c r="B70" s="20"/>
      <c r="C70" s="20"/>
      <c r="D70" s="20" t="s">
        <v>174</v>
      </c>
      <c r="E70" s="20" t="s">
        <v>14</v>
      </c>
      <c r="F70" s="20">
        <v>10</v>
      </c>
      <c r="G70" s="20" t="s">
        <v>175</v>
      </c>
      <c r="H70" s="20" t="s">
        <v>49</v>
      </c>
      <c r="I70" s="36"/>
      <c r="J70" s="24">
        <f t="shared" si="1"/>
        <v>0</v>
      </c>
      <c r="K70" s="38"/>
      <c r="L70" s="31"/>
      <c r="M70" s="10"/>
      <c r="N70" s="10"/>
      <c r="O70" s="10"/>
    </row>
    <row r="71" s="1" customFormat="1" ht="111" customHeight="1" spans="1:15">
      <c r="A71" s="20">
        <f>ROW()-2</f>
        <v>69</v>
      </c>
      <c r="B71" s="20"/>
      <c r="C71" s="20" t="s">
        <v>176</v>
      </c>
      <c r="D71" s="20" t="s">
        <v>177</v>
      </c>
      <c r="E71" s="20" t="s">
        <v>14</v>
      </c>
      <c r="F71" s="20">
        <v>530</v>
      </c>
      <c r="G71" s="20" t="s">
        <v>178</v>
      </c>
      <c r="H71" s="20" t="s">
        <v>49</v>
      </c>
      <c r="I71" s="36"/>
      <c r="J71" s="24">
        <f t="shared" si="1"/>
        <v>0</v>
      </c>
      <c r="K71" s="38"/>
      <c r="L71" s="9"/>
      <c r="M71" s="10"/>
      <c r="N71" s="10"/>
      <c r="O71" s="10"/>
    </row>
    <row r="72" s="1" customFormat="1" ht="126" customHeight="1" spans="1:15">
      <c r="A72" s="20">
        <f>ROW()-2</f>
        <v>70</v>
      </c>
      <c r="B72" s="20"/>
      <c r="C72" s="20" t="s">
        <v>179</v>
      </c>
      <c r="D72" s="20" t="s">
        <v>180</v>
      </c>
      <c r="E72" s="50" t="s">
        <v>108</v>
      </c>
      <c r="F72" s="20">
        <v>300</v>
      </c>
      <c r="G72" s="20" t="s">
        <v>181</v>
      </c>
      <c r="H72" s="20" t="s">
        <v>49</v>
      </c>
      <c r="I72" s="20"/>
      <c r="J72" s="24">
        <f t="shared" si="1"/>
        <v>0</v>
      </c>
      <c r="K72" s="38"/>
      <c r="L72" s="9"/>
      <c r="M72" s="9"/>
      <c r="N72" s="10"/>
      <c r="O72" s="10"/>
    </row>
    <row r="73" s="1" customFormat="1" ht="37" customHeight="1" spans="1:15">
      <c r="A73" s="20"/>
      <c r="B73" s="20" t="s">
        <v>182</v>
      </c>
      <c r="C73" s="20"/>
      <c r="D73" s="20"/>
      <c r="E73" s="20"/>
      <c r="F73" s="20"/>
      <c r="G73" s="20"/>
      <c r="H73" s="20"/>
      <c r="I73" s="36"/>
      <c r="J73" s="36">
        <f>SUM(J3:J72)</f>
        <v>0</v>
      </c>
      <c r="K73" s="38"/>
      <c r="L73" s="9"/>
      <c r="M73" s="10">
        <v>0.06</v>
      </c>
      <c r="N73" s="10"/>
      <c r="O73" s="10"/>
    </row>
    <row r="74" s="1" customFormat="1" ht="37" customHeight="1" spans="1:15">
      <c r="A74" s="20" t="s">
        <v>183</v>
      </c>
      <c r="B74" s="20"/>
      <c r="C74" s="20"/>
      <c r="D74" s="20"/>
      <c r="E74" s="20"/>
      <c r="F74" s="20"/>
      <c r="G74" s="20"/>
      <c r="H74" s="20"/>
      <c r="I74" s="20"/>
      <c r="J74" s="51">
        <f>J73*M73</f>
        <v>0</v>
      </c>
      <c r="K74" s="38"/>
      <c r="L74" s="9"/>
      <c r="M74" s="10"/>
      <c r="N74" s="10"/>
      <c r="O74" s="10"/>
    </row>
    <row r="75" s="1" customFormat="1" ht="37" customHeight="1" spans="1:15">
      <c r="A75" s="20" t="s">
        <v>184</v>
      </c>
      <c r="B75" s="20"/>
      <c r="C75" s="20"/>
      <c r="D75" s="20"/>
      <c r="E75" s="20"/>
      <c r="F75" s="20"/>
      <c r="G75" s="20"/>
      <c r="H75" s="20"/>
      <c r="I75" s="20"/>
      <c r="J75" s="51">
        <f>SUM(J73:J74)</f>
        <v>0</v>
      </c>
      <c r="K75" s="38"/>
      <c r="L75" s="9"/>
      <c r="M75" s="10"/>
      <c r="N75" s="10"/>
      <c r="O75" s="10"/>
    </row>
    <row r="76" s="1" customFormat="1" ht="113" customHeight="1" spans="1:15">
      <c r="A76" s="20"/>
      <c r="B76" s="20"/>
      <c r="C76" s="52" t="s">
        <v>185</v>
      </c>
      <c r="D76" s="52"/>
      <c r="E76" s="52"/>
      <c r="F76" s="52"/>
      <c r="G76" s="52"/>
      <c r="H76" s="52"/>
      <c r="I76" s="52"/>
      <c r="J76" s="52"/>
      <c r="K76" s="52"/>
      <c r="L76" s="9"/>
      <c r="M76" s="9"/>
      <c r="N76" s="10"/>
      <c r="O76" s="10"/>
    </row>
    <row r="77" ht="30" customHeight="1" spans="1:15">
      <c r="A77" s="53"/>
      <c r="B77" s="53"/>
      <c r="C77" s="53"/>
      <c r="D77" s="53"/>
      <c r="E77" s="53"/>
      <c r="F77" s="53"/>
      <c r="G77" s="53"/>
      <c r="H77" s="53"/>
      <c r="I77" s="54"/>
      <c r="J77" s="54"/>
      <c r="K77" s="55"/>
      <c r="L77" s="9"/>
      <c r="M77" s="10"/>
      <c r="N77" s="10"/>
      <c r="O77" s="10"/>
    </row>
    <row r="78" ht="30" customHeight="1" spans="1:15">
      <c r="A78" s="53"/>
      <c r="B78" s="53"/>
      <c r="C78" s="53"/>
      <c r="D78" s="53"/>
      <c r="E78" s="53"/>
      <c r="F78" s="53"/>
      <c r="G78" s="53"/>
      <c r="H78" s="53"/>
      <c r="I78" s="54"/>
      <c r="J78" s="54"/>
      <c r="K78" s="55"/>
      <c r="L78" s="9"/>
      <c r="M78" s="10"/>
      <c r="N78" s="10"/>
      <c r="O78" s="10"/>
    </row>
    <row r="79" ht="30" customHeight="1" spans="1:15">
      <c r="A79" s="53"/>
      <c r="B79" s="53"/>
      <c r="C79" s="53"/>
      <c r="D79" s="53"/>
      <c r="E79" s="53"/>
      <c r="F79" s="53"/>
      <c r="G79" s="53"/>
      <c r="H79" s="53"/>
      <c r="I79" s="54"/>
      <c r="J79" s="54"/>
      <c r="K79" s="55"/>
      <c r="L79" s="9"/>
      <c r="M79" s="10"/>
      <c r="N79" s="10"/>
      <c r="O79" s="10"/>
    </row>
    <row r="80" ht="30" customHeight="1" spans="1:15">
      <c r="A80" s="53"/>
      <c r="B80" s="53"/>
      <c r="C80" s="53"/>
      <c r="D80" s="53"/>
      <c r="E80" s="53"/>
      <c r="F80" s="53"/>
      <c r="G80" s="53"/>
      <c r="H80" s="53"/>
      <c r="I80" s="54"/>
      <c r="J80" s="54"/>
      <c r="K80" s="55"/>
      <c r="L80" s="9"/>
      <c r="M80" s="10"/>
      <c r="N80" s="10"/>
      <c r="O80" s="10"/>
    </row>
    <row r="81" ht="30" customHeight="1" spans="1:15">
      <c r="A81" s="53"/>
      <c r="B81" s="53"/>
      <c r="C81" s="53"/>
      <c r="D81" s="53"/>
      <c r="E81" s="53"/>
      <c r="F81" s="53"/>
      <c r="G81" s="53"/>
      <c r="H81" s="53"/>
      <c r="I81" s="54"/>
      <c r="J81" s="54"/>
      <c r="K81" s="55"/>
      <c r="L81" s="9"/>
      <c r="M81" s="10"/>
      <c r="N81" s="10"/>
      <c r="O81" s="10"/>
    </row>
    <row r="82" ht="30" customHeight="1" spans="1:15">
      <c r="A82" s="53"/>
      <c r="B82" s="53"/>
      <c r="C82" s="53"/>
      <c r="D82" s="53"/>
      <c r="E82" s="53"/>
      <c r="F82" s="53"/>
      <c r="G82" s="53"/>
      <c r="H82" s="53"/>
      <c r="I82" s="54"/>
      <c r="J82" s="54"/>
      <c r="K82" s="55"/>
      <c r="L82" s="9"/>
      <c r="M82" s="10"/>
      <c r="N82" s="10"/>
      <c r="O82" s="10"/>
    </row>
    <row r="83" ht="30" customHeight="1" spans="1:15">
      <c r="A83" s="53"/>
      <c r="B83" s="53"/>
      <c r="C83" s="53"/>
      <c r="D83" s="53"/>
      <c r="E83" s="53"/>
      <c r="F83" s="53"/>
      <c r="G83" s="53"/>
      <c r="H83" s="53"/>
      <c r="I83" s="54"/>
      <c r="J83" s="54"/>
      <c r="K83" s="55"/>
      <c r="L83" s="9"/>
      <c r="M83" s="10"/>
      <c r="N83" s="10"/>
      <c r="O83" s="10"/>
    </row>
    <row r="84" ht="30" customHeight="1" spans="1:15">
      <c r="A84" s="53"/>
      <c r="B84" s="53"/>
      <c r="C84" s="53"/>
      <c r="D84" s="53"/>
      <c r="E84" s="53"/>
      <c r="F84" s="53"/>
      <c r="G84" s="53"/>
      <c r="H84" s="53"/>
      <c r="I84" s="54"/>
      <c r="J84" s="54"/>
      <c r="K84" s="55"/>
      <c r="L84" s="9"/>
      <c r="M84" s="10"/>
      <c r="N84" s="10"/>
      <c r="O84" s="10"/>
    </row>
    <row r="85" ht="30" customHeight="1" spans="1:15">
      <c r="A85" s="53"/>
      <c r="B85" s="53"/>
      <c r="C85" s="53"/>
      <c r="D85" s="53"/>
      <c r="E85" s="53"/>
      <c r="F85" s="53"/>
      <c r="G85" s="53"/>
      <c r="H85" s="53"/>
      <c r="I85" s="54"/>
      <c r="J85" s="54"/>
      <c r="K85" s="55"/>
      <c r="L85" s="9"/>
      <c r="M85" s="10"/>
      <c r="N85" s="10"/>
      <c r="O85" s="10"/>
    </row>
    <row r="86" ht="30" customHeight="1" spans="1:15">
      <c r="A86" s="53"/>
      <c r="B86" s="53"/>
      <c r="C86" s="53"/>
      <c r="D86" s="53"/>
      <c r="E86" s="53"/>
      <c r="F86" s="53"/>
      <c r="G86" s="53"/>
      <c r="H86" s="53"/>
      <c r="I86" s="54"/>
      <c r="J86" s="54"/>
      <c r="K86" s="55"/>
      <c r="L86" s="9"/>
      <c r="M86" s="10"/>
      <c r="N86" s="10"/>
      <c r="O86" s="10"/>
    </row>
    <row r="87" ht="30" customHeight="1" spans="1:15">
      <c r="A87" s="53"/>
      <c r="B87" s="53"/>
      <c r="C87" s="53"/>
      <c r="D87" s="53"/>
      <c r="E87" s="53"/>
      <c r="F87" s="53"/>
      <c r="G87" s="53"/>
      <c r="H87" s="53"/>
      <c r="I87" s="54"/>
      <c r="J87" s="54"/>
      <c r="K87" s="55"/>
      <c r="L87" s="9"/>
      <c r="M87" s="10"/>
      <c r="N87" s="10"/>
      <c r="O87" s="10"/>
    </row>
    <row r="88" ht="30" customHeight="1" spans="1:15">
      <c r="A88" s="53"/>
      <c r="B88" s="53"/>
      <c r="C88" s="53"/>
      <c r="D88" s="53"/>
      <c r="E88" s="53"/>
      <c r="F88" s="53"/>
      <c r="G88" s="53"/>
      <c r="H88" s="53"/>
      <c r="I88" s="54"/>
      <c r="J88" s="54"/>
      <c r="K88" s="55"/>
      <c r="L88" s="9"/>
      <c r="M88" s="10"/>
      <c r="N88" s="10"/>
      <c r="O88" s="10"/>
    </row>
    <row r="89" ht="30" customHeight="1" spans="1:15">
      <c r="A89" s="53"/>
      <c r="B89" s="53"/>
      <c r="C89" s="53"/>
      <c r="D89" s="53"/>
      <c r="E89" s="53"/>
      <c r="F89" s="53"/>
      <c r="G89" s="53"/>
      <c r="H89" s="53"/>
      <c r="I89" s="54"/>
      <c r="J89" s="54"/>
      <c r="K89" s="55"/>
      <c r="L89" s="9"/>
      <c r="M89" s="10"/>
      <c r="N89" s="10"/>
      <c r="O89" s="10"/>
    </row>
    <row r="90" ht="30" customHeight="1" spans="1:15">
      <c r="A90" s="53"/>
      <c r="B90" s="53"/>
      <c r="C90" s="53"/>
      <c r="D90" s="53"/>
      <c r="E90" s="53"/>
      <c r="F90" s="53"/>
      <c r="G90" s="53"/>
      <c r="H90" s="53"/>
      <c r="I90" s="54"/>
      <c r="J90" s="54"/>
      <c r="K90" s="55"/>
      <c r="L90" s="9"/>
      <c r="M90" s="10"/>
      <c r="N90" s="10"/>
      <c r="O90" s="10"/>
    </row>
    <row r="91" ht="30" customHeight="1" spans="1:15">
      <c r="A91" s="53"/>
      <c r="B91" s="53"/>
      <c r="C91" s="53"/>
      <c r="D91" s="53"/>
      <c r="E91" s="53"/>
      <c r="F91" s="53"/>
      <c r="G91" s="53"/>
      <c r="H91" s="53"/>
      <c r="I91" s="54"/>
      <c r="J91" s="54"/>
      <c r="K91" s="55"/>
      <c r="L91" s="9"/>
      <c r="M91" s="10"/>
      <c r="N91" s="10"/>
      <c r="O91" s="10"/>
    </row>
    <row r="92" ht="30" customHeight="1" spans="1:15">
      <c r="A92" s="53"/>
      <c r="B92" s="53"/>
      <c r="C92" s="53"/>
      <c r="D92" s="53"/>
      <c r="E92" s="53"/>
      <c r="F92" s="53"/>
      <c r="G92" s="53"/>
      <c r="H92" s="53"/>
      <c r="I92" s="54"/>
      <c r="J92" s="54"/>
      <c r="K92" s="55"/>
      <c r="L92" s="9"/>
      <c r="M92" s="10"/>
      <c r="N92" s="10"/>
      <c r="O92" s="10"/>
    </row>
    <row r="93" ht="30" customHeight="1" spans="1:15">
      <c r="A93" s="53"/>
      <c r="B93" s="53"/>
      <c r="C93" s="53"/>
      <c r="D93" s="53"/>
      <c r="E93" s="53"/>
      <c r="F93" s="53"/>
      <c r="G93" s="53"/>
      <c r="H93" s="53"/>
      <c r="I93" s="54"/>
      <c r="J93" s="54"/>
      <c r="K93" s="55"/>
      <c r="L93" s="9"/>
      <c r="M93" s="10"/>
      <c r="N93" s="10"/>
      <c r="O93" s="10"/>
    </row>
    <row r="94" s="2" customFormat="1" ht="30" customHeight="1" spans="1:15">
      <c r="A94" s="53"/>
      <c r="B94" s="53"/>
      <c r="C94" s="53"/>
      <c r="D94" s="53"/>
      <c r="E94" s="53"/>
      <c r="F94" s="53"/>
      <c r="G94" s="53"/>
      <c r="H94" s="53"/>
      <c r="I94" s="54"/>
      <c r="J94" s="54"/>
      <c r="K94" s="55"/>
      <c r="L94" s="32"/>
      <c r="M94" s="33"/>
      <c r="N94" s="33"/>
      <c r="O94" s="33"/>
    </row>
    <row r="95" s="2" customFormat="1" ht="30" customHeight="1" spans="1:15">
      <c r="A95" s="53"/>
      <c r="B95" s="53"/>
      <c r="C95" s="53"/>
      <c r="D95" s="53"/>
      <c r="E95" s="53"/>
      <c r="F95" s="53"/>
      <c r="G95" s="53"/>
      <c r="H95" s="53"/>
      <c r="I95" s="54"/>
      <c r="J95" s="54"/>
      <c r="K95" s="55"/>
      <c r="L95" s="32"/>
      <c r="M95" s="33"/>
      <c r="N95" s="33"/>
      <c r="O95" s="33"/>
    </row>
    <row r="96" s="2" customFormat="1" ht="30" customHeight="1" spans="1:15">
      <c r="A96" s="53"/>
      <c r="B96" s="53"/>
      <c r="C96" s="53"/>
      <c r="D96" s="53"/>
      <c r="E96" s="53"/>
      <c r="F96" s="53"/>
      <c r="G96" s="53"/>
      <c r="H96" s="53"/>
      <c r="I96" s="54"/>
      <c r="J96" s="54"/>
      <c r="K96" s="55"/>
      <c r="L96" s="32"/>
      <c r="M96" s="33"/>
      <c r="N96" s="33"/>
      <c r="O96" s="33"/>
    </row>
    <row r="97" s="2" customFormat="1" ht="30" customHeight="1" spans="1:15">
      <c r="A97" s="53"/>
      <c r="B97" s="53"/>
      <c r="C97" s="53"/>
      <c r="D97" s="53"/>
      <c r="E97" s="53"/>
      <c r="F97" s="53"/>
      <c r="G97" s="53"/>
      <c r="H97" s="53"/>
      <c r="I97" s="54"/>
      <c r="J97" s="54"/>
      <c r="K97" s="55"/>
      <c r="L97" s="32"/>
      <c r="M97" s="33"/>
      <c r="N97" s="33"/>
      <c r="O97" s="33"/>
    </row>
    <row r="98" s="2" customFormat="1" ht="30" customHeight="1" spans="1:15">
      <c r="A98" s="53"/>
      <c r="B98" s="53"/>
      <c r="C98" s="53"/>
      <c r="D98" s="53"/>
      <c r="E98" s="53"/>
      <c r="F98" s="53"/>
      <c r="G98" s="53"/>
      <c r="H98" s="53"/>
      <c r="I98" s="54"/>
      <c r="J98" s="54"/>
      <c r="K98" s="55"/>
      <c r="L98" s="32"/>
      <c r="M98" s="33"/>
      <c r="N98" s="33"/>
      <c r="O98" s="33"/>
    </row>
    <row r="99" s="2" customFormat="1" ht="30" customHeight="1" spans="1:15">
      <c r="A99" s="53"/>
      <c r="B99" s="53"/>
      <c r="C99" s="53"/>
      <c r="D99" s="53"/>
      <c r="E99" s="53"/>
      <c r="F99" s="53"/>
      <c r="G99" s="53"/>
      <c r="H99" s="53"/>
      <c r="I99" s="54"/>
      <c r="J99" s="54"/>
      <c r="K99" s="55"/>
      <c r="L99" s="32"/>
      <c r="M99" s="33"/>
      <c r="N99" s="33"/>
      <c r="O99" s="33"/>
    </row>
    <row r="100" s="2" customFormat="1" ht="30" customHeight="1" spans="1:15">
      <c r="A100" s="53"/>
      <c r="B100" s="53"/>
      <c r="C100" s="53"/>
      <c r="D100" s="53"/>
      <c r="E100" s="53"/>
      <c r="F100" s="53"/>
      <c r="G100" s="53"/>
      <c r="H100" s="53"/>
      <c r="I100" s="54"/>
      <c r="J100" s="54"/>
      <c r="K100" s="55"/>
      <c r="L100" s="32"/>
      <c r="M100" s="33"/>
      <c r="N100" s="33"/>
      <c r="O100" s="33"/>
    </row>
    <row r="101" s="2" customFormat="1" ht="30" customHeight="1" spans="1:15">
      <c r="A101" s="53"/>
      <c r="B101" s="53"/>
      <c r="C101" s="53"/>
      <c r="D101" s="53"/>
      <c r="E101" s="53"/>
      <c r="F101" s="53"/>
      <c r="G101" s="53"/>
      <c r="H101" s="53"/>
      <c r="I101" s="54"/>
      <c r="J101" s="54"/>
      <c r="K101" s="55"/>
      <c r="L101" s="32"/>
      <c r="M101" s="33"/>
      <c r="N101" s="33"/>
      <c r="O101" s="33"/>
    </row>
    <row r="102" s="2" customFormat="1" ht="30" customHeight="1" spans="1:15">
      <c r="A102" s="53"/>
      <c r="B102" s="53"/>
      <c r="C102" s="53"/>
      <c r="D102" s="53"/>
      <c r="E102" s="53"/>
      <c r="F102" s="53"/>
      <c r="G102" s="53"/>
      <c r="H102" s="53"/>
      <c r="I102" s="54"/>
      <c r="J102" s="54"/>
      <c r="K102" s="55"/>
      <c r="L102" s="32"/>
      <c r="M102" s="33"/>
      <c r="N102" s="33"/>
      <c r="O102" s="33"/>
    </row>
    <row r="103" s="2" customFormat="1" ht="30" customHeight="1" spans="1:15">
      <c r="A103" s="53"/>
      <c r="B103" s="53"/>
      <c r="C103" s="53"/>
      <c r="D103" s="53"/>
      <c r="E103" s="53"/>
      <c r="F103" s="53"/>
      <c r="G103" s="53"/>
      <c r="H103" s="53"/>
      <c r="I103" s="54"/>
      <c r="J103" s="54"/>
      <c r="K103" s="55"/>
      <c r="L103" s="32"/>
      <c r="M103" s="33"/>
      <c r="N103" s="33"/>
      <c r="O103" s="33"/>
    </row>
    <row r="104" s="2" customFormat="1" ht="30" customHeight="1" spans="1:15">
      <c r="A104" s="53"/>
      <c r="B104" s="53"/>
      <c r="C104" s="53"/>
      <c r="D104" s="53"/>
      <c r="E104" s="53"/>
      <c r="F104" s="53"/>
      <c r="G104" s="53"/>
      <c r="H104" s="53"/>
      <c r="I104" s="54"/>
      <c r="J104" s="54"/>
      <c r="K104" s="55"/>
      <c r="L104" s="32"/>
      <c r="M104" s="33"/>
      <c r="N104" s="33"/>
      <c r="O104" s="33"/>
    </row>
    <row r="105" s="2" customFormat="1" ht="30" customHeight="1" spans="1:15">
      <c r="A105" s="53"/>
      <c r="B105" s="53"/>
      <c r="C105" s="53"/>
      <c r="D105" s="53"/>
      <c r="E105" s="53"/>
      <c r="F105" s="53"/>
      <c r="G105" s="53"/>
      <c r="H105" s="53"/>
      <c r="I105" s="54"/>
      <c r="J105" s="54"/>
      <c r="K105" s="55"/>
      <c r="L105" s="32"/>
      <c r="M105" s="33"/>
      <c r="N105" s="33"/>
      <c r="O105" s="33"/>
    </row>
    <row r="106" s="2" customFormat="1" ht="30" customHeight="1" spans="1:15">
      <c r="A106" s="53"/>
      <c r="B106" s="53"/>
      <c r="C106" s="53"/>
      <c r="D106" s="53"/>
      <c r="E106" s="53"/>
      <c r="F106" s="53"/>
      <c r="G106" s="53"/>
      <c r="H106" s="53"/>
      <c r="I106" s="54"/>
      <c r="J106" s="54"/>
      <c r="K106" s="55"/>
      <c r="L106" s="32"/>
      <c r="M106" s="33"/>
      <c r="N106" s="33"/>
      <c r="O106" s="33"/>
    </row>
    <row r="107" s="2" customFormat="1" ht="30" customHeight="1" spans="1:15">
      <c r="A107" s="53"/>
      <c r="B107" s="53"/>
      <c r="C107" s="53"/>
      <c r="D107" s="53"/>
      <c r="E107" s="53"/>
      <c r="F107" s="53"/>
      <c r="G107" s="53"/>
      <c r="H107" s="53"/>
      <c r="I107" s="54"/>
      <c r="J107" s="54"/>
      <c r="K107" s="55"/>
      <c r="L107" s="32"/>
      <c r="M107" s="33"/>
      <c r="N107" s="33"/>
      <c r="O107" s="33"/>
    </row>
    <row r="108" s="2" customFormat="1" ht="30" customHeight="1" spans="1:15">
      <c r="A108" s="53"/>
      <c r="B108" s="53"/>
      <c r="C108" s="53"/>
      <c r="D108" s="53"/>
      <c r="E108" s="53"/>
      <c r="F108" s="53"/>
      <c r="G108" s="53"/>
      <c r="H108" s="53"/>
      <c r="I108" s="54"/>
      <c r="J108" s="54"/>
      <c r="K108" s="55"/>
      <c r="L108" s="32"/>
      <c r="M108" s="33"/>
      <c r="N108" s="33"/>
      <c r="O108" s="33"/>
    </row>
    <row r="109" s="2" customFormat="1" ht="30" customHeight="1" spans="1:15">
      <c r="A109" s="53"/>
      <c r="B109" s="53"/>
      <c r="C109" s="53"/>
      <c r="D109" s="53"/>
      <c r="E109" s="53"/>
      <c r="F109" s="53"/>
      <c r="G109" s="53"/>
      <c r="H109" s="53"/>
      <c r="I109" s="54"/>
      <c r="J109" s="54"/>
      <c r="K109" s="55"/>
      <c r="L109" s="32"/>
      <c r="M109" s="33"/>
      <c r="N109" s="33"/>
      <c r="O109" s="33"/>
    </row>
    <row r="110" s="2" customFormat="1" ht="30" customHeight="1" spans="1:15">
      <c r="A110" s="53"/>
      <c r="B110" s="53"/>
      <c r="C110" s="53"/>
      <c r="D110" s="53"/>
      <c r="E110" s="53"/>
      <c r="F110" s="53"/>
      <c r="G110" s="53"/>
      <c r="H110" s="53"/>
      <c r="I110" s="54"/>
      <c r="J110" s="54"/>
      <c r="K110" s="55"/>
      <c r="L110" s="32"/>
      <c r="M110" s="33"/>
      <c r="N110" s="33"/>
      <c r="O110" s="33"/>
    </row>
    <row r="111" s="2" customFormat="1" ht="30" customHeight="1" spans="1:15">
      <c r="A111" s="53"/>
      <c r="B111" s="53"/>
      <c r="C111" s="53"/>
      <c r="D111" s="53"/>
      <c r="E111" s="53"/>
      <c r="F111" s="53"/>
      <c r="G111" s="53"/>
      <c r="H111" s="53"/>
      <c r="I111" s="54"/>
      <c r="J111" s="54"/>
      <c r="K111" s="55"/>
      <c r="L111" s="32"/>
      <c r="M111" s="33"/>
      <c r="N111" s="33"/>
      <c r="O111" s="33"/>
    </row>
    <row r="112" s="2" customFormat="1" ht="30" customHeight="1" spans="1:15">
      <c r="A112" s="53"/>
      <c r="B112" s="53"/>
      <c r="C112" s="53"/>
      <c r="D112" s="53"/>
      <c r="E112" s="53"/>
      <c r="F112" s="53"/>
      <c r="G112" s="53"/>
      <c r="H112" s="53"/>
      <c r="I112" s="54"/>
      <c r="J112" s="54"/>
      <c r="K112" s="55"/>
      <c r="L112" s="32"/>
      <c r="M112" s="33"/>
      <c r="N112" s="33"/>
      <c r="O112" s="33"/>
    </row>
    <row r="113" s="2" customFormat="1" ht="30" customHeight="1" spans="1:15">
      <c r="A113" s="53"/>
      <c r="B113" s="53"/>
      <c r="C113" s="53"/>
      <c r="D113" s="53"/>
      <c r="E113" s="53"/>
      <c r="F113" s="53"/>
      <c r="G113" s="53"/>
      <c r="H113" s="53"/>
      <c r="I113" s="54"/>
      <c r="J113" s="54"/>
      <c r="K113" s="55"/>
      <c r="L113" s="32"/>
      <c r="M113" s="33"/>
      <c r="N113" s="33"/>
      <c r="O113" s="33"/>
    </row>
    <row r="114" ht="30" customHeight="1" spans="1:15">
      <c r="A114" s="53"/>
      <c r="B114" s="53"/>
      <c r="C114" s="53"/>
      <c r="D114" s="53"/>
      <c r="E114" s="53"/>
      <c r="F114" s="53"/>
      <c r="G114" s="53"/>
      <c r="H114" s="53"/>
      <c r="I114" s="54"/>
      <c r="J114" s="54"/>
      <c r="K114" s="55"/>
      <c r="L114" s="9"/>
      <c r="M114" s="10"/>
      <c r="N114" s="10"/>
      <c r="O114" s="10"/>
    </row>
    <row r="115" ht="30" customHeight="1" spans="1:15">
      <c r="A115" s="53"/>
      <c r="B115" s="53"/>
      <c r="C115" s="53"/>
      <c r="D115" s="53"/>
      <c r="E115" s="53"/>
      <c r="F115" s="53"/>
      <c r="G115" s="53"/>
      <c r="H115" s="53"/>
      <c r="I115" s="54"/>
      <c r="J115" s="54"/>
      <c r="K115" s="55"/>
      <c r="L115" s="9"/>
      <c r="M115" s="10"/>
      <c r="N115" s="10"/>
      <c r="O115" s="10"/>
    </row>
    <row r="116" ht="30" customHeight="1" spans="1:15">
      <c r="A116" s="53"/>
      <c r="B116" s="53"/>
      <c r="C116" s="53"/>
      <c r="D116" s="53"/>
      <c r="E116" s="53"/>
      <c r="F116" s="53"/>
      <c r="G116" s="53"/>
      <c r="H116" s="53"/>
      <c r="I116" s="54"/>
      <c r="J116" s="54"/>
      <c r="K116" s="55"/>
      <c r="L116" s="9"/>
      <c r="M116" s="10"/>
      <c r="N116" s="10"/>
      <c r="O116" s="10"/>
    </row>
    <row r="117" spans="1:15">
      <c r="A117" s="53"/>
      <c r="B117" s="53"/>
      <c r="C117" s="53"/>
      <c r="D117" s="53"/>
      <c r="E117" s="53"/>
      <c r="F117" s="53"/>
      <c r="G117" s="53"/>
      <c r="H117" s="53"/>
      <c r="I117" s="54"/>
      <c r="J117" s="54"/>
      <c r="K117" s="55"/>
      <c r="L117" s="9"/>
      <c r="M117" s="10"/>
      <c r="N117" s="10"/>
      <c r="O117" s="10"/>
    </row>
    <row r="118" ht="38" customHeight="1" spans="1:15">
      <c r="A118" s="10"/>
      <c r="B118" s="10"/>
      <c r="C118" s="10"/>
      <c r="D118" s="10"/>
      <c r="E118" s="10"/>
      <c r="F118" s="10"/>
      <c r="G118" s="10"/>
      <c r="H118" s="10"/>
      <c r="I118" s="56"/>
      <c r="J118" s="56"/>
      <c r="K118" s="57"/>
      <c r="L118" s="9"/>
      <c r="M118" s="10"/>
      <c r="N118" s="10"/>
      <c r="O118" s="10"/>
    </row>
    <row r="119" spans="1:15">
      <c r="A119" s="10"/>
      <c r="B119" s="10"/>
      <c r="C119" s="10"/>
      <c r="D119" s="10"/>
      <c r="E119" s="10"/>
      <c r="F119" s="10"/>
      <c r="G119" s="10"/>
      <c r="H119" s="10"/>
      <c r="I119" s="56"/>
      <c r="J119" s="56"/>
      <c r="K119" s="57"/>
      <c r="L119" s="32"/>
      <c r="M119" s="58"/>
      <c r="N119" s="58"/>
      <c r="O119" s="58"/>
    </row>
    <row r="120" spans="1:15">
      <c r="A120" s="10"/>
      <c r="B120" s="10"/>
      <c r="C120" s="10"/>
      <c r="D120" s="10"/>
      <c r="E120" s="10"/>
      <c r="F120" s="10"/>
      <c r="G120" s="10"/>
      <c r="H120" s="10"/>
      <c r="I120" s="56"/>
      <c r="J120" s="56"/>
      <c r="K120" s="57"/>
      <c r="L120" s="32"/>
      <c r="M120" s="58"/>
      <c r="N120" s="58"/>
      <c r="O120" s="58"/>
    </row>
    <row r="121" spans="1:15">
      <c r="A121" s="10"/>
      <c r="B121" s="10"/>
      <c r="C121" s="10"/>
      <c r="D121" s="10"/>
      <c r="E121" s="10"/>
      <c r="F121" s="10"/>
      <c r="G121" s="10"/>
      <c r="H121" s="10"/>
      <c r="I121" s="56"/>
      <c r="J121" s="56"/>
      <c r="K121" s="57"/>
      <c r="L121" s="32"/>
      <c r="M121" s="58"/>
      <c r="N121" s="58"/>
      <c r="O121" s="58"/>
    </row>
    <row r="122" spans="1:15">
      <c r="A122" s="10"/>
      <c r="B122" s="10"/>
      <c r="C122" s="10"/>
      <c r="D122" s="10"/>
      <c r="E122" s="10"/>
      <c r="F122" s="10"/>
      <c r="G122" s="10"/>
      <c r="H122" s="10"/>
      <c r="I122" s="56"/>
      <c r="J122" s="56"/>
      <c r="K122" s="57"/>
      <c r="L122" s="32"/>
      <c r="M122" s="58"/>
      <c r="N122" s="58"/>
      <c r="O122" s="58"/>
    </row>
    <row r="123" spans="1:15">
      <c r="A123" s="10"/>
      <c r="B123" s="10"/>
      <c r="C123" s="10"/>
      <c r="D123" s="10"/>
      <c r="E123" s="10"/>
      <c r="F123" s="10"/>
      <c r="G123" s="10"/>
      <c r="H123" s="10"/>
      <c r="I123" s="56"/>
      <c r="J123" s="56"/>
      <c r="K123" s="57"/>
      <c r="L123" s="32"/>
      <c r="M123" s="58"/>
      <c r="N123" s="58"/>
      <c r="O123" s="58"/>
    </row>
  </sheetData>
  <mergeCells count="14">
    <mergeCell ref="A1:K1"/>
    <mergeCell ref="B73:I73"/>
    <mergeCell ref="A74:I74"/>
    <mergeCell ref="A75:I75"/>
    <mergeCell ref="C76:K76"/>
    <mergeCell ref="B31:B39"/>
    <mergeCell ref="B42:B46"/>
    <mergeCell ref="B47:B72"/>
    <mergeCell ref="C3:C25"/>
    <mergeCell ref="C28:C29"/>
    <mergeCell ref="C31:C34"/>
    <mergeCell ref="C35:C39"/>
    <mergeCell ref="C42:C44"/>
    <mergeCell ref="C55:C70"/>
  </mergeCells>
  <pageMargins left="0.25" right="0.25" top="0.75" bottom="0.75" header="0.298611111111111" footer="0.298611111111111"/>
  <pageSetup paperSize="9" scale="5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万有引力</cp:lastModifiedBy>
  <dcterms:created xsi:type="dcterms:W3CDTF">2021-05-29T15:10:00Z</dcterms:created>
  <dcterms:modified xsi:type="dcterms:W3CDTF">2026-09-01T00:49:00Z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1DB92514846644E2BC9A51215A026214_13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